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D:\Desktop\IZVRŠENJE 06-2024\"/>
    </mc:Choice>
  </mc:AlternateContent>
  <xr:revisionPtr revIDLastSave="0" documentId="8_{487F2F13-D753-45E7-A944-932A6AE5D8C6}" xr6:coauthVersionLast="37" xr6:coauthVersionMax="37" xr10:uidLastSave="{00000000-0000-0000-0000-000000000000}"/>
  <bookViews>
    <workbookView xWindow="0" yWindow="0" windowWidth="28800" windowHeight="12225" activeTab="5" xr2:uid="{00000000-000D-0000-FFFF-FFFF00000000}"/>
  </bookViews>
  <sheets>
    <sheet name="SAŽETAK OPĆEG DIJELA" sheetId="1" r:id="rId1"/>
    <sheet name="Ekon_klas" sheetId="2" r:id="rId2"/>
    <sheet name="Izvori_financ" sheetId="3" r:id="rId3"/>
    <sheet name="Funkc_klas" sheetId="4" r:id="rId4"/>
    <sheet name="Račun_fin" sheetId="5" r:id="rId5"/>
    <sheet name="Programska_klas" sheetId="6" r:id="rId6"/>
  </sheets>
  <definedNames>
    <definedName name="_xlnm.Print_Titles" localSheetId="1">Ekon_klas!$3:$4</definedName>
    <definedName name="_xlnm.Print_Titles" localSheetId="2">Izvori_financ!$3:$4</definedName>
    <definedName name="_xlnm.Print_Titles" localSheetId="5">Programska_klas!$4:$4</definedName>
    <definedName name="_xlnm.Print_Area" localSheetId="0">'SAŽETAK OPĆEG DIJELA'!$A$1:$G$26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7" i="2" l="1"/>
  <c r="E26" i="1" l="1"/>
  <c r="B26" i="1"/>
  <c r="G25" i="1" l="1"/>
  <c r="F25" i="1"/>
  <c r="F26" i="1" l="1"/>
  <c r="F11" i="1" l="1"/>
  <c r="C13" i="1"/>
  <c r="B13" i="1"/>
  <c r="F8" i="1"/>
  <c r="D10" i="1"/>
  <c r="C10" i="1"/>
  <c r="B10" i="1"/>
  <c r="C14" i="1" l="1"/>
  <c r="E10" i="1"/>
  <c r="G10" i="1" s="1"/>
  <c r="G11" i="1"/>
  <c r="G12" i="1"/>
  <c r="G8" i="1"/>
  <c r="D13" i="1"/>
  <c r="D14" i="1" s="1"/>
  <c r="B14" i="1"/>
  <c r="F12" i="1"/>
  <c r="E13" i="1"/>
  <c r="F10" i="1" l="1"/>
  <c r="G13" i="1"/>
  <c r="F13" i="1"/>
  <c r="E14" i="1"/>
  <c r="F14" i="1" l="1"/>
  <c r="G14" i="1"/>
</calcChain>
</file>

<file path=xl/sharedStrings.xml><?xml version="1.0" encoding="utf-8"?>
<sst xmlns="http://schemas.openxmlformats.org/spreadsheetml/2006/main" count="717" uniqueCount="251">
  <si>
    <t>A. RAČUN PRIHODA I RASHODA</t>
  </si>
  <si>
    <t>Oznaka</t>
  </si>
  <si>
    <t>Indeks 4./1. (5.)</t>
  </si>
  <si>
    <t>Indeks 4./3. (6.)</t>
  </si>
  <si>
    <t>B. RAČUN FINANCIRANJA</t>
  </si>
  <si>
    <r>
      <rPr>
        <b/>
        <sz val="10"/>
        <color rgb="FF000000"/>
        <rFont val="Verdana"/>
        <family val="2"/>
        <charset val="238"/>
      </rPr>
      <t>8</t>
    </r>
    <r>
      <rPr>
        <sz val="10"/>
        <color rgb="FF000000"/>
        <rFont val="Verdana"/>
        <family val="2"/>
        <charset val="238"/>
      </rPr>
      <t xml:space="preserve"> Primici od financijske imovine</t>
    </r>
  </si>
  <si>
    <r>
      <rPr>
        <b/>
        <sz val="10"/>
        <color theme="1"/>
        <rFont val="Verdana"/>
        <family val="2"/>
        <charset val="238"/>
      </rPr>
      <t>5</t>
    </r>
    <r>
      <rPr>
        <sz val="10"/>
        <color theme="1"/>
        <rFont val="Verdana"/>
        <family val="2"/>
        <charset val="238"/>
      </rPr>
      <t xml:space="preserve"> Izdaci za financ.im. i otplate zajmova</t>
    </r>
  </si>
  <si>
    <t>B. RAČUN PRIHODA I PRIMITAKA</t>
  </si>
  <si>
    <r>
      <rPr>
        <b/>
        <sz val="10"/>
        <color rgb="FF000000"/>
        <rFont val="Arial"/>
        <family val="2"/>
        <charset val="238"/>
      </rPr>
      <t>6</t>
    </r>
    <r>
      <rPr>
        <sz val="10"/>
        <color rgb="FF000000"/>
        <rFont val="Arial"/>
        <family val="2"/>
        <charset val="238"/>
      </rPr>
      <t xml:space="preserve"> Prihodi poslovanja</t>
    </r>
  </si>
  <si>
    <r>
      <rPr>
        <b/>
        <sz val="10"/>
        <color rgb="FF000000"/>
        <rFont val="Arial"/>
        <family val="2"/>
        <charset val="238"/>
      </rPr>
      <t>7</t>
    </r>
    <r>
      <rPr>
        <sz val="10"/>
        <color rgb="FF000000"/>
        <rFont val="Arial"/>
        <family val="2"/>
        <charset val="238"/>
      </rPr>
      <t xml:space="preserve"> Prihodi od prodaje nefinancijske imovine</t>
    </r>
  </si>
  <si>
    <r>
      <rPr>
        <b/>
        <sz val="10"/>
        <color rgb="FF000000"/>
        <rFont val="Arial"/>
        <family val="2"/>
        <charset val="238"/>
      </rPr>
      <t>3</t>
    </r>
    <r>
      <rPr>
        <sz val="10"/>
        <color rgb="FF000000"/>
        <rFont val="Arial"/>
        <family val="2"/>
        <charset val="238"/>
      </rPr>
      <t xml:space="preserve"> Rashodi poslovanja</t>
    </r>
  </si>
  <si>
    <t>4 Rashodi za nefinancijsku imovinu</t>
  </si>
  <si>
    <r>
      <t xml:space="preserve">             </t>
    </r>
    <r>
      <rPr>
        <b/>
        <sz val="16"/>
        <color indexed="8"/>
        <rFont val="Times New Roman"/>
        <family val="1"/>
        <charset val="238"/>
      </rPr>
      <t>SAŽETAK RAČUNA PRIHODA I RASHODA I RAČUNA FINANCIRANJA</t>
    </r>
  </si>
  <si>
    <t>OPĆI DIO</t>
  </si>
  <si>
    <t>UKUPNO PRIHODI</t>
  </si>
  <si>
    <t>UKUPNO RASHODI</t>
  </si>
  <si>
    <t>NETO  ZADUŽIVANJE/FINANCIRANJE (B)</t>
  </si>
  <si>
    <t>RAZLIKA - VIŠAK/MANJAK (A)</t>
  </si>
  <si>
    <t>Naziv</t>
  </si>
  <si>
    <t>Indeks</t>
  </si>
  <si>
    <t>1.</t>
  </si>
  <si>
    <t>2.</t>
  </si>
  <si>
    <t>3.</t>
  </si>
  <si>
    <t>4.</t>
  </si>
  <si>
    <t>5.</t>
  </si>
  <si>
    <t>6.=5/2x100</t>
  </si>
  <si>
    <t>7.=5/4x100</t>
  </si>
  <si>
    <t>Prihodi poslovanja</t>
  </si>
  <si>
    <t>Pomoći iz inozemstva i od subjekata unutar općeg proračuna</t>
  </si>
  <si>
    <t>Pomoći proračunskim korisnicima iz proračuna koji im nije nadležan</t>
  </si>
  <si>
    <t>Tekuće pomoći proračunskim korisnicima iz proračuna koji im nije nadležan</t>
  </si>
  <si>
    <t>Prihodi od imovine</t>
  </si>
  <si>
    <t>Prihodi od upravnih i administrativnih pristojbi, pristojbi po posebnim propisima i naknada</t>
  </si>
  <si>
    <t>Prihodi po posebnim propisima</t>
  </si>
  <si>
    <t>Ostali nespomenuti prihodi</t>
  </si>
  <si>
    <t>Prihodi od prodaje proizvoda i robe te pruženih usluga i prihodi od donacija te povrati po protestiranim jamstvima</t>
  </si>
  <si>
    <t>Prihodi od prodaje proizvoda i robe te pruženih usluga</t>
  </si>
  <si>
    <t>Prihodi od pruženih usluga</t>
  </si>
  <si>
    <t>Prihodi iz nadležnog proračuna i od HZZO-a temeljem ugovornih obveza</t>
  </si>
  <si>
    <t>Prihodi iz nadležnog proračuna za financiranje redovne djelatnosti proračunskih korisnika</t>
  </si>
  <si>
    <t>Prihodi iz nadležnog proračuna za financiranje rashoda poslovanja</t>
  </si>
  <si>
    <t>Kazne, upravne mjere i ostali prihodi</t>
  </si>
  <si>
    <t xml:space="preserve"> SVEUKUPNO PRIHODI</t>
  </si>
  <si>
    <t>Rashodi poslovanja</t>
  </si>
  <si>
    <t>Rashodi za zaposlene</t>
  </si>
  <si>
    <t>Plaće (Bruto)</t>
  </si>
  <si>
    <t>Plaće za redovan rad</t>
  </si>
  <si>
    <t>Ostali rashodi za zaposlene</t>
  </si>
  <si>
    <t>Doprinosi na plaće</t>
  </si>
  <si>
    <t>Doprinosi za obvezno zdravstveno osiguranje</t>
  </si>
  <si>
    <t>Materijalni rashodi</t>
  </si>
  <si>
    <t>Naknade troškova zaposlenima</t>
  </si>
  <si>
    <t>Službena putovanja</t>
  </si>
  <si>
    <t>Naknade za prijevoz, za rad na terenu i odvojeni život</t>
  </si>
  <si>
    <t>Stručno usavršavanje zaposlenika</t>
  </si>
  <si>
    <t>Rashodi za materijal i energiju</t>
  </si>
  <si>
    <t>Uredski materijal i ostali materijalni rashodi</t>
  </si>
  <si>
    <t>Materijal i sirovine</t>
  </si>
  <si>
    <t>Energija</t>
  </si>
  <si>
    <t>Materijal i dijelovi za tekuće i investicijsko održavanje</t>
  </si>
  <si>
    <t>Sitni inventar i auto gume</t>
  </si>
  <si>
    <t>Rashodi za usluge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</si>
  <si>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</si>
  <si>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</si>
  <si>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</si>
  <si>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</si>
  <si>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</si>
  <si>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Intelektualne i osobne usluge</t>
  </si>
  <si>
    <t>Računalne usluge</t>
  </si>
  <si>
    <t>Ostali nespomenuti rashodi poslovanja</t>
  </si>
  <si>
    <t>Pristojbe i naknade</t>
  </si>
  <si>
    <t>Financijski rashodi</t>
  </si>
  <si>
    <t>Ostali financijski rashodi</t>
  </si>
  <si>
    <t>Bankarske usluge i usluge platnog prometa</t>
  </si>
  <si>
    <t>Zatezne kamate</t>
  </si>
  <si>
    <t>Rashodi za nabavu nefinancijske imovine</t>
  </si>
  <si>
    <t>Rashodi za nabavu proizvedene dugotrajne imovine</t>
  </si>
  <si>
    <t>Postrojenja i oprema</t>
  </si>
  <si>
    <t xml:space="preserve"> SVEUKUPNO RASHODI</t>
  </si>
  <si>
    <t>Izvor: 1</t>
  </si>
  <si>
    <t>OPĆI PRIHODI I PRIMICI</t>
  </si>
  <si>
    <t>Izvor: 11</t>
  </si>
  <si>
    <t>Opći prihodi i primici</t>
  </si>
  <si>
    <t>Izvor: 3</t>
  </si>
  <si>
    <t>VLASTITI PRIHODI</t>
  </si>
  <si>
    <t>Izvor: 32</t>
  </si>
  <si>
    <t>Vlastiti prihodi - proračunski korisnici</t>
  </si>
  <si>
    <t>Izvor: 4</t>
  </si>
  <si>
    <t>PRIHODI ZA POSEBNE NAMJENE</t>
  </si>
  <si>
    <t>Izvor: 43</t>
  </si>
  <si>
    <t>Prihodi za posebne namjene - proračunski korisnici</t>
  </si>
  <si>
    <t>Izvor: 44</t>
  </si>
  <si>
    <t>Prihodi za decentralizirane funkcije</t>
  </si>
  <si>
    <t>Izvor: 5</t>
  </si>
  <si>
    <t>POMOĆI</t>
  </si>
  <si>
    <t>Izvor: 52</t>
  </si>
  <si>
    <t>Pomoći - proračunski korisnici</t>
  </si>
  <si>
    <t>Izvor: 6</t>
  </si>
  <si>
    <t>DONACIJE</t>
  </si>
  <si>
    <t>Izvor: 62</t>
  </si>
  <si>
    <t>Donacije - proračunski korisnici</t>
  </si>
  <si>
    <t>Izvor: 38</t>
  </si>
  <si>
    <t>Prenesena sredstva - vlastiti prihodi proračunskih korisnika</t>
  </si>
  <si>
    <t>Izvor: 7</t>
  </si>
  <si>
    <t>PRIHODI OD PRODAJE ILI ZAMJENE NEFINANCIJSKE IMOVINE I NAKNADE S NASLOVA OSIGURANJA</t>
  </si>
  <si>
    <t>Izvor: 78</t>
  </si>
  <si>
    <t>Prenesena sredstva - prihodi od prodaje ili zamjene nefinancijske imovine i naknade s naslova osiguranja</t>
  </si>
  <si>
    <t>Funk. klas: 0</t>
  </si>
  <si>
    <t>Javnost</t>
  </si>
  <si>
    <t>Funk. klas: 09</t>
  </si>
  <si>
    <t>OBRAZOVANJE</t>
  </si>
  <si>
    <t>Funk. klas: 092</t>
  </si>
  <si>
    <t>Srednjoškolsko obrazovanje</t>
  </si>
  <si>
    <t>N/P</t>
  </si>
  <si>
    <t>SVEUKUPNO RASHODI I IZDACI</t>
  </si>
  <si>
    <t>Program: 5502</t>
  </si>
  <si>
    <t>Unapređenje kvalitete odgojno obrazovnog sustava</t>
  </si>
  <si>
    <t>A 550203</t>
  </si>
  <si>
    <t>Programi školskog kurikuluma</t>
  </si>
  <si>
    <t>A 550216</t>
  </si>
  <si>
    <t>Program "Zdravlje i higijena"</t>
  </si>
  <si>
    <t>Osiguravanje uvjeta rada</t>
  </si>
  <si>
    <t>Program: 5504</t>
  </si>
  <si>
    <t>Kapitalna ulaganja u odgojno obrazovnu infrastrukturu</t>
  </si>
  <si>
    <t>B) RAČUN PRIHODA I RASHODA</t>
  </si>
  <si>
    <t>1. IZVJEŠTAJ O PRIHODIMA I RASHODIMA PREMA EKONOMSKOJ KLASIFIKACIJI</t>
  </si>
  <si>
    <t>2. IZVJEŠTAJ O PRIHODIMA I RASHODIMA PREMA IZVORIMA FINANCIRANJA</t>
  </si>
  <si>
    <t>C) RAČUN FINANCIRANJA</t>
  </si>
  <si>
    <t>A) IZVJEŠTAJ O PROGRAMSKOJ KLASIFIKACIJI</t>
  </si>
  <si>
    <t>Izvorni plan/Rebalans (2.)</t>
  </si>
  <si>
    <t>Tekući plan/Rebalans (3.)</t>
  </si>
  <si>
    <t>3. IZVJEŠTAJ O RASHODIMA PREMA FUNKCIJSKOJ KLASIFIKACIJI</t>
  </si>
  <si>
    <t>Izvor: 73</t>
  </si>
  <si>
    <t>Prihodi od prodaje ili zamjene nefin. imov. i naknade štete s nalova osiguranja - prorač. korisnici</t>
  </si>
  <si>
    <t>-</t>
  </si>
  <si>
    <t>Ostvarenje/Izvršenje 1.-6.2023. (1.)</t>
  </si>
  <si>
    <t>Ostvarenje/Izvršenje 1.-6.2024. (4.)</t>
  </si>
  <si>
    <t>Ostvarenje/Izvršenje 1.-6.2023.</t>
  </si>
  <si>
    <t>Izvorni plan/Rebalans 2024.</t>
  </si>
  <si>
    <t>Tekući plan/Rebalans 2024.</t>
  </si>
  <si>
    <t>Ostvarenje/Izvršenje 1.-6.2024.</t>
  </si>
  <si>
    <t>Članarine i norme</t>
  </si>
  <si>
    <t>Uređaji, strojevi i oprema za ostale namjene</t>
  </si>
  <si>
    <t>PRENESENI VIŠAK/MANJAK IZ PRETHODNE GODINE</t>
  </si>
  <si>
    <t>PRENESENI VIŠAK/MANJAK U SLJEDEĆE RAZDOBLJE</t>
  </si>
  <si>
    <t>6</t>
  </si>
  <si>
    <t>63</t>
  </si>
  <si>
    <t>636</t>
  </si>
  <si>
    <t>6361</t>
  </si>
  <si>
    <t>64</t>
  </si>
  <si>
    <t>65</t>
  </si>
  <si>
    <t>652</t>
  </si>
  <si>
    <t>6526</t>
  </si>
  <si>
    <t>66</t>
  </si>
  <si>
    <t>661</t>
  </si>
  <si>
    <t>6615</t>
  </si>
  <si>
    <t>67</t>
  </si>
  <si>
    <t>671</t>
  </si>
  <si>
    <t>6711</t>
  </si>
  <si>
    <t>68</t>
  </si>
  <si>
    <t>683</t>
  </si>
  <si>
    <t>Ostali prihodi</t>
  </si>
  <si>
    <t>6831</t>
  </si>
  <si>
    <t>3</t>
  </si>
  <si>
    <t>31</t>
  </si>
  <si>
    <t>311</t>
  </si>
  <si>
    <t>3111</t>
  </si>
  <si>
    <t>312</t>
  </si>
  <si>
    <t>3121</t>
  </si>
  <si>
    <t>313</t>
  </si>
  <si>
    <t>3132</t>
  </si>
  <si>
    <t>32</t>
  </si>
  <si>
    <t>321</t>
  </si>
  <si>
    <t>3211</t>
  </si>
  <si>
    <t>3212</t>
  </si>
  <si>
    <t>3213</t>
  </si>
  <si>
    <t>3214</t>
  </si>
  <si>
    <t>Ostale naknade troškova zaposlenima</t>
  </si>
  <si>
    <t>322</t>
  </si>
  <si>
    <t>3221</t>
  </si>
  <si>
    <t>3222</t>
  </si>
  <si>
    <t>3223</t>
  </si>
  <si>
    <t>3224</t>
  </si>
  <si>
    <t>3225</t>
  </si>
  <si>
    <t>3227</t>
  </si>
  <si>
    <t>Službena, radna i zaštitna odjeća i obuća</t>
  </si>
  <si>
    <t>323</t>
  </si>
  <si>
    <t>3231</t>
  </si>
  <si>
    <t>3232</t>
  </si>
  <si>
    <t>3233</t>
  </si>
  <si>
    <t>3234</t>
  </si>
  <si>
    <t>3235</t>
  </si>
  <si>
    <t>3237</t>
  </si>
  <si>
    <t>3238</t>
  </si>
  <si>
    <t>329</t>
  </si>
  <si>
    <t>3293</t>
  </si>
  <si>
    <t>Reprezentacija</t>
  </si>
  <si>
    <t>3294</t>
  </si>
  <si>
    <t>3295</t>
  </si>
  <si>
    <t>3299</t>
  </si>
  <si>
    <t>34</t>
  </si>
  <si>
    <t>343</t>
  </si>
  <si>
    <t>3431</t>
  </si>
  <si>
    <t>3433</t>
  </si>
  <si>
    <t>4</t>
  </si>
  <si>
    <t>42</t>
  </si>
  <si>
    <t>422</t>
  </si>
  <si>
    <t>4221</t>
  </si>
  <si>
    <t>Uredska oprema i namještaj</t>
  </si>
  <si>
    <t>4227</t>
  </si>
  <si>
    <t>IZVJEŠTAJ O IZVRŠENJU FINANCIJSKOG PLANA UČENIČKOG DOMA LOVRAN ZA PRVO POLUGODIŠTE 2024. GODINE</t>
  </si>
  <si>
    <t>638</t>
  </si>
  <si>
    <t>Pomoći temeljem prijenosa EU sredstava</t>
  </si>
  <si>
    <t>6381</t>
  </si>
  <si>
    <t>Tekuće pomoći temeljem prijenosa EU sredstava</t>
  </si>
  <si>
    <t>3236</t>
  </si>
  <si>
    <t>Zdravstvene i veterinarske usluge</t>
  </si>
  <si>
    <t>3239</t>
  </si>
  <si>
    <t>Ostale usluge</t>
  </si>
  <si>
    <t>3291</t>
  </si>
  <si>
    <t>Naknade za rad predstavničkih i izvršnih tijela, povjerenstava i slično</t>
  </si>
  <si>
    <t>3292</t>
  </si>
  <si>
    <t>Premije osiguranja</t>
  </si>
  <si>
    <t>4222</t>
  </si>
  <si>
    <t>Komunikacijska oprema</t>
  </si>
  <si>
    <t>4223</t>
  </si>
  <si>
    <t>Oprema za održavanje i zaštitu</t>
  </si>
  <si>
    <t>4226</t>
  </si>
  <si>
    <t>Sportska i glazbena oprema</t>
  </si>
  <si>
    <t>45</t>
  </si>
  <si>
    <t>Rashodi za dodatna ulaganja na nefinancijskoj imovini</t>
  </si>
  <si>
    <t>Funk. klas: 096</t>
  </si>
  <si>
    <t>Dodatne usluge u obrazovanju</t>
  </si>
  <si>
    <t>1008001</t>
  </si>
  <si>
    <t>PRORAČUN PRIMORSKO-GORANSKA ŽUPANIJE</t>
  </si>
  <si>
    <t>Glava: 5</t>
  </si>
  <si>
    <t>ŽUPANIJSKE USTANOVE SREDNJEG ŠKOLSTVA</t>
  </si>
  <si>
    <t>Program: 5306</t>
  </si>
  <si>
    <t>Obilježavanje postignuća učenika i nastavnika</t>
  </si>
  <si>
    <t>A 530605</t>
  </si>
  <si>
    <t>Natjecanja i smotre</t>
  </si>
  <si>
    <t>T 550207</t>
  </si>
  <si>
    <t>EU projekti kod proračunskih korisnika - SŠ i učenički domovi</t>
  </si>
  <si>
    <t>Program: 5503</t>
  </si>
  <si>
    <t>Programi rada učeničkih domova</t>
  </si>
  <si>
    <t>A 550301</t>
  </si>
  <si>
    <t>A 550303</t>
  </si>
  <si>
    <t>Dodatne djelatnosti učeničkih domova</t>
  </si>
  <si>
    <t>K 550403</t>
  </si>
  <si>
    <t>Opremanje učeničkih domova</t>
  </si>
  <si>
    <t>II. POSEBNI DIO FINANCIJSKOG PLANA ZA RAZDOBLJE OD 01.01.2024 DO 30.06.2024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</si>
</sst>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#,##0.00\ _k_n;[Red]#,##0.00\ _k_n"/>
    <numFmt numFmtId="165" formatCode="#,##0.00;[Red]#,##0.00"/>
    <numFmt numFmtId="166" formatCode="#,###,###,##0.00#####"/>
  </numFmts>
  <fonts count="19" x14ac:knownFonts="1">
    <font>
      <sz val="11"/>
      <color theme="1"/>
      <name val="Calibri"/>
      <family val="2"/>
      <charset val="238"/>
      <scheme val="minor"/>
    </font>
    <font>
      <sz val="9"/>
      <color theme="1"/>
      <name val="Verdana"/>
      <family val="2"/>
      <charset val="238"/>
    </font>
    <font>
      <b/>
      <sz val="14"/>
      <color theme="1"/>
      <name val="Verdana"/>
      <family val="2"/>
      <charset val="238"/>
    </font>
    <font>
      <sz val="10"/>
      <color indexed="8"/>
      <name val="MS Sans Serif"/>
      <family val="2"/>
      <charset val="238"/>
    </font>
    <font>
      <b/>
      <sz val="14"/>
      <color indexed="8"/>
      <name val="Times New Roman"/>
      <family val="1"/>
      <charset val="238"/>
    </font>
    <font>
      <b/>
      <sz val="10"/>
      <color rgb="FF000000"/>
      <name val="Verdana"/>
      <family val="2"/>
      <charset val="238"/>
    </font>
    <font>
      <sz val="9"/>
      <color rgb="FF000000"/>
      <name val="Verdana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00000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9"/>
      <color rgb="FF000000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6"/>
      <color indexed="8"/>
      <name val="Times New Roman"/>
      <family val="1"/>
      <charset val="238"/>
    </font>
    <font>
      <b/>
      <sz val="11"/>
      <name val="Calibri"/>
      <family val="2"/>
      <charset val="238"/>
    </font>
    <font>
      <b/>
      <sz val="11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DDEBF7"/>
      </patternFill>
    </fill>
  </fills>
  <borders count="2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 style="thin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rgb="FF000000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rgb="FF000000"/>
      </right>
      <top style="dashed">
        <color indexed="64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/>
      <top style="dashed">
        <color auto="1"/>
      </top>
      <bottom style="dashed">
        <color auto="1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 style="dashed">
        <color auto="1"/>
      </top>
      <bottom/>
      <diagonal/>
    </border>
  </borders>
  <cellStyleXfs count="4">
    <xf numFmtId="0" fontId="0" fillId="0" borderId="0"/>
    <xf numFmtId="0" fontId="3" fillId="0" borderId="0"/>
    <xf numFmtId="43" fontId="13" fillId="0" borderId="0" applyFont="0" applyFill="0" applyBorder="0" applyAlignment="0" applyProtection="0"/>
    <xf numFmtId="44" fontId="13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4" fillId="0" borderId="0" xfId="1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7" fillId="0" borderId="0" xfId="0" applyFont="1"/>
    <xf numFmtId="0" fontId="0" fillId="0" borderId="0" xfId="0" applyAlignment="1">
      <alignment vertical="center" wrapText="1"/>
    </xf>
    <xf numFmtId="0" fontId="6" fillId="2" borderId="0" xfId="0" applyFont="1" applyFill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4" fontId="0" fillId="0" borderId="0" xfId="0" applyNumberFormat="1"/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8" fillId="0" borderId="0" xfId="0" applyFont="1" applyFill="1" applyBorder="1" applyAlignment="1">
      <alignment horizontal="left" vertical="center" wrapText="1"/>
    </xf>
    <xf numFmtId="4" fontId="15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164" fontId="14" fillId="0" borderId="0" xfId="3" applyNumberFormat="1" applyFont="1" applyFill="1" applyBorder="1" applyAlignment="1">
      <alignment vertical="center" wrapText="1"/>
    </xf>
    <xf numFmtId="0" fontId="17" fillId="6" borderId="2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center" vertical="center" wrapText="1"/>
    </xf>
    <xf numFmtId="0" fontId="17" fillId="6" borderId="4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left" vertical="center" wrapText="1"/>
    </xf>
    <xf numFmtId="4" fontId="15" fillId="4" borderId="9" xfId="0" applyNumberFormat="1" applyFont="1" applyFill="1" applyBorder="1" applyAlignment="1">
      <alignment horizontal="right" vertical="center"/>
    </xf>
    <xf numFmtId="4" fontId="15" fillId="4" borderId="10" xfId="0" applyNumberFormat="1" applyFont="1" applyFill="1" applyBorder="1" applyAlignment="1">
      <alignment horizontal="right" vertical="center"/>
    </xf>
    <xf numFmtId="0" fontId="8" fillId="4" borderId="11" xfId="0" applyFont="1" applyFill="1" applyBorder="1" applyAlignment="1">
      <alignment horizontal="left" vertical="center" wrapText="1"/>
    </xf>
    <xf numFmtId="4" fontId="15" fillId="4" borderId="12" xfId="0" applyNumberFormat="1" applyFont="1" applyFill="1" applyBorder="1" applyAlignment="1">
      <alignment horizontal="right" vertical="center"/>
    </xf>
    <xf numFmtId="4" fontId="15" fillId="4" borderId="13" xfId="0" applyNumberFormat="1" applyFont="1" applyFill="1" applyBorder="1" applyAlignment="1">
      <alignment horizontal="right" vertical="center"/>
    </xf>
    <xf numFmtId="0" fontId="5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8" fillId="4" borderId="14" xfId="0" applyFont="1" applyFill="1" applyBorder="1" applyAlignment="1">
      <alignment horizontal="left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4" fontId="14" fillId="0" borderId="15" xfId="2" applyNumberFormat="1" applyFont="1" applyBorder="1" applyAlignment="1">
      <alignment horizontal="right" vertical="center" wrapText="1"/>
    </xf>
    <xf numFmtId="4" fontId="14" fillId="0" borderId="15" xfId="0" applyNumberFormat="1" applyFont="1" applyBorder="1" applyAlignment="1">
      <alignment horizontal="right" vertical="center" wrapText="1"/>
    </xf>
    <xf numFmtId="4" fontId="14" fillId="0" borderId="16" xfId="0" applyNumberFormat="1" applyFont="1" applyBorder="1" applyAlignment="1">
      <alignment horizontal="right" vertical="center" wrapText="1"/>
    </xf>
    <xf numFmtId="0" fontId="10" fillId="0" borderId="14" xfId="0" applyFont="1" applyFill="1" applyBorder="1" applyAlignment="1">
      <alignment horizontal="left" vertical="center"/>
    </xf>
    <xf numFmtId="4" fontId="15" fillId="0" borderId="15" xfId="0" applyNumberFormat="1" applyFont="1" applyFill="1" applyBorder="1" applyAlignment="1">
      <alignment horizontal="right" vertical="center"/>
    </xf>
    <xf numFmtId="4" fontId="15" fillId="0" borderId="16" xfId="0" applyNumberFormat="1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left" vertical="center" wrapText="1"/>
    </xf>
    <xf numFmtId="0" fontId="6" fillId="4" borderId="16" xfId="0" applyFont="1" applyFill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 vertical="center" wrapText="1"/>
    </xf>
    <xf numFmtId="165" fontId="14" fillId="2" borderId="15" xfId="3" applyNumberFormat="1" applyFont="1" applyFill="1" applyBorder="1" applyAlignment="1">
      <alignment vertical="center" wrapText="1"/>
    </xf>
    <xf numFmtId="165" fontId="14" fillId="2" borderId="17" xfId="3" applyNumberFormat="1" applyFont="1" applyFill="1" applyBorder="1" applyAlignment="1">
      <alignment vertical="center" wrapText="1"/>
    </xf>
    <xf numFmtId="0" fontId="7" fillId="4" borderId="14" xfId="0" applyFont="1" applyFill="1" applyBorder="1" applyAlignment="1">
      <alignment horizontal="left" vertical="center" wrapText="1"/>
    </xf>
    <xf numFmtId="165" fontId="14" fillId="4" borderId="15" xfId="3" applyNumberFormat="1" applyFont="1" applyFill="1" applyBorder="1" applyAlignment="1">
      <alignment vertical="center" wrapText="1"/>
    </xf>
    <xf numFmtId="165" fontId="14" fillId="4" borderId="17" xfId="3" applyNumberFormat="1" applyFont="1" applyFill="1" applyBorder="1" applyAlignment="1">
      <alignment vertical="center" wrapText="1"/>
    </xf>
    <xf numFmtId="0" fontId="8" fillId="5" borderId="11" xfId="0" applyFont="1" applyFill="1" applyBorder="1" applyAlignment="1">
      <alignment horizontal="right" vertical="center" wrapText="1"/>
    </xf>
    <xf numFmtId="165" fontId="14" fillId="5" borderId="12" xfId="3" applyNumberFormat="1" applyFont="1" applyFill="1" applyBorder="1" applyAlignment="1">
      <alignment horizontal="right" vertical="center" wrapText="1"/>
    </xf>
    <xf numFmtId="165" fontId="14" fillId="5" borderId="18" xfId="3" applyNumberFormat="1" applyFont="1" applyFill="1" applyBorder="1" applyAlignment="1">
      <alignment horizontal="right" vertical="center" wrapText="1"/>
    </xf>
    <xf numFmtId="0" fontId="17" fillId="6" borderId="19" xfId="0" applyFont="1" applyFill="1" applyBorder="1" applyAlignment="1">
      <alignment horizontal="left" vertical="center" wrapText="1"/>
    </xf>
    <xf numFmtId="0" fontId="17" fillId="6" borderId="9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17" fillId="6" borderId="21" xfId="0" applyFont="1" applyFill="1" applyBorder="1" applyAlignment="1">
      <alignment horizontal="center"/>
    </xf>
    <xf numFmtId="0" fontId="17" fillId="6" borderId="15" xfId="0" applyFont="1" applyFill="1" applyBorder="1" applyAlignment="1">
      <alignment horizontal="center"/>
    </xf>
    <xf numFmtId="0" fontId="17" fillId="6" borderId="22" xfId="0" applyFont="1" applyFill="1" applyBorder="1" applyAlignment="1">
      <alignment horizontal="center"/>
    </xf>
    <xf numFmtId="0" fontId="0" fillId="0" borderId="15" xfId="0" applyBorder="1"/>
    <xf numFmtId="166" fontId="0" fillId="0" borderId="15" xfId="0" applyNumberFormat="1" applyBorder="1" applyAlignment="1">
      <alignment horizontal="right"/>
    </xf>
    <xf numFmtId="0" fontId="0" fillId="7" borderId="15" xfId="0" applyFill="1" applyBorder="1"/>
    <xf numFmtId="166" fontId="0" fillId="7" borderId="15" xfId="0" applyNumberFormat="1" applyFill="1" applyBorder="1" applyAlignment="1">
      <alignment horizontal="right"/>
    </xf>
    <xf numFmtId="0" fontId="17" fillId="6" borderId="23" xfId="0" applyFont="1" applyFill="1" applyBorder="1" applyAlignment="1">
      <alignment horizontal="center"/>
    </xf>
    <xf numFmtId="0" fontId="17" fillId="6" borderId="12" xfId="0" applyFont="1" applyFill="1" applyBorder="1" applyAlignment="1">
      <alignment horizontal="center"/>
    </xf>
    <xf numFmtId="0" fontId="17" fillId="6" borderId="24" xfId="0" applyFont="1" applyFill="1" applyBorder="1" applyAlignment="1">
      <alignment horizontal="center"/>
    </xf>
    <xf numFmtId="0" fontId="17" fillId="6" borderId="21" xfId="0" applyFont="1" applyFill="1" applyBorder="1" applyAlignment="1">
      <alignment horizontal="left"/>
    </xf>
    <xf numFmtId="0" fontId="0" fillId="7" borderId="0" xfId="0" applyFill="1"/>
    <xf numFmtId="166" fontId="0" fillId="7" borderId="0" xfId="0" applyNumberFormat="1" applyFill="1" applyAlignment="1">
      <alignment horizontal="right"/>
    </xf>
    <xf numFmtId="0" fontId="17" fillId="6" borderId="5" xfId="0" applyFont="1" applyFill="1" applyBorder="1" applyAlignment="1">
      <alignment horizontal="left"/>
    </xf>
    <xf numFmtId="0" fontId="17" fillId="6" borderId="6" xfId="0" applyFont="1" applyFill="1" applyBorder="1" applyAlignment="1">
      <alignment horizontal="center"/>
    </xf>
    <xf numFmtId="0" fontId="17" fillId="6" borderId="7" xfId="0" applyFont="1" applyFill="1" applyBorder="1" applyAlignment="1">
      <alignment horizontal="center"/>
    </xf>
    <xf numFmtId="0" fontId="0" fillId="0" borderId="0" xfId="0" applyBorder="1"/>
    <xf numFmtId="165" fontId="14" fillId="2" borderId="15" xfId="3" applyNumberFormat="1" applyFont="1" applyFill="1" applyBorder="1" applyAlignment="1">
      <alignment horizontal="right" vertical="center" wrapText="1"/>
    </xf>
    <xf numFmtId="165" fontId="14" fillId="2" borderId="17" xfId="3" applyNumberFormat="1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3" borderId="0" xfId="1" applyNumberFormat="1" applyFont="1" applyFill="1" applyBorder="1" applyAlignment="1" applyProtection="1">
      <alignment horizontal="center" vertical="center"/>
    </xf>
    <xf numFmtId="0" fontId="4" fillId="0" borderId="0" xfId="1" applyNumberFormat="1" applyFont="1" applyFill="1" applyBorder="1" applyAlignment="1" applyProtection="1">
      <alignment horizontal="center" vertical="center"/>
    </xf>
  </cellXfs>
  <cellStyles count="4">
    <cellStyle name="Normalno" xfId="0" builtinId="0"/>
    <cellStyle name="Obično_bilanca" xfId="1" xr:uid="{00000000-0005-0000-0000-000001000000}"/>
    <cellStyle name="Valuta" xfId="3" builtinId="4"/>
    <cellStyle name="Zarez" xfId="2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6"/>
  <sheetViews>
    <sheetView showGridLines="0" topLeftCell="A2" zoomScale="80" zoomScaleNormal="80" workbookViewId="0">
      <selection activeCell="L15" sqref="L15"/>
    </sheetView>
  </sheetViews>
  <sheetFormatPr defaultColWidth="9.140625" defaultRowHeight="11.25" x14ac:dyDescent="0.25"/>
  <cols>
    <col min="1" max="1" width="38.42578125" style="4" customWidth="1"/>
    <col min="2" max="2" width="16.85546875" style="4" customWidth="1"/>
    <col min="3" max="3" width="17.42578125" style="4" customWidth="1"/>
    <col min="4" max="5" width="17.140625" style="4" customWidth="1"/>
    <col min="6" max="6" width="12" style="4" customWidth="1"/>
    <col min="7" max="7" width="11.85546875" style="4" customWidth="1"/>
    <col min="8" max="16384" width="9.140625" style="4"/>
  </cols>
  <sheetData>
    <row r="1" spans="1:7" ht="71.45" customHeight="1" thickBot="1" x14ac:dyDescent="0.3">
      <c r="A1" s="74" t="s">
        <v>210</v>
      </c>
      <c r="B1" s="74"/>
      <c r="C1" s="74"/>
      <c r="D1" s="74"/>
      <c r="E1" s="74"/>
      <c r="F1" s="74"/>
      <c r="G1" s="74"/>
    </row>
    <row r="2" spans="1:7" ht="54" customHeight="1" x14ac:dyDescent="0.25">
      <c r="A2" s="1"/>
      <c r="B2" s="1"/>
      <c r="C2" s="1" t="s">
        <v>13</v>
      </c>
      <c r="D2" s="1"/>
      <c r="E2" s="1"/>
      <c r="F2" s="1"/>
      <c r="G2" s="1"/>
    </row>
    <row r="3" spans="1:7" ht="33" customHeight="1" x14ac:dyDescent="0.25">
      <c r="A3" s="75" t="s">
        <v>12</v>
      </c>
      <c r="B3" s="75"/>
      <c r="C3" s="75"/>
      <c r="D3" s="75"/>
      <c r="E3" s="75"/>
      <c r="F3" s="75"/>
      <c r="G3" s="75"/>
    </row>
    <row r="4" spans="1:7" ht="12" hidden="1" customHeight="1" x14ac:dyDescent="0.25">
      <c r="A4" s="2"/>
      <c r="B4" s="2"/>
      <c r="C4" s="2"/>
      <c r="D4" s="2"/>
      <c r="E4" s="2"/>
      <c r="F4" s="2"/>
      <c r="G4" s="2"/>
    </row>
    <row r="5" spans="1:7" ht="41.1" customHeight="1" x14ac:dyDescent="0.25">
      <c r="A5" s="76" t="s">
        <v>0</v>
      </c>
      <c r="B5" s="76"/>
      <c r="C5" s="76"/>
      <c r="D5" s="76"/>
      <c r="E5" s="76"/>
      <c r="F5" s="76"/>
      <c r="G5" s="76"/>
    </row>
    <row r="6" spans="1:7" s="8" customFormat="1" ht="51.6" customHeight="1" x14ac:dyDescent="0.25">
      <c r="A6" s="28" t="s">
        <v>1</v>
      </c>
      <c r="B6" s="29" t="s">
        <v>135</v>
      </c>
      <c r="C6" s="29" t="s">
        <v>129</v>
      </c>
      <c r="D6" s="29" t="s">
        <v>130</v>
      </c>
      <c r="E6" s="29" t="s">
        <v>136</v>
      </c>
      <c r="F6" s="29" t="s">
        <v>2</v>
      </c>
      <c r="G6" s="30" t="s">
        <v>3</v>
      </c>
    </row>
    <row r="7" spans="1:7" s="3" customFormat="1" ht="17.25" customHeight="1" x14ac:dyDescent="0.25">
      <c r="A7" s="31" t="s">
        <v>0</v>
      </c>
      <c r="B7" s="41"/>
      <c r="C7" s="41"/>
      <c r="D7" s="41"/>
      <c r="E7" s="41"/>
      <c r="F7" s="41"/>
      <c r="G7" s="42"/>
    </row>
    <row r="8" spans="1:7" s="3" customFormat="1" ht="18" customHeight="1" x14ac:dyDescent="0.25">
      <c r="A8" s="43" t="s">
        <v>8</v>
      </c>
      <c r="B8" s="44">
        <v>509765.46</v>
      </c>
      <c r="C8" s="44">
        <v>1277927.8500000001</v>
      </c>
      <c r="D8" s="44">
        <v>1277927.8500000001</v>
      </c>
      <c r="E8" s="44">
        <v>628133.06000000006</v>
      </c>
      <c r="F8" s="44">
        <f t="shared" ref="F8:F14" si="0">E8/B8*100</f>
        <v>123.22001180699846</v>
      </c>
      <c r="G8" s="45">
        <f t="shared" ref="G8:G14" si="1">E8/D8*100</f>
        <v>49.152466627908609</v>
      </c>
    </row>
    <row r="9" spans="1:7" s="3" customFormat="1" ht="18" customHeight="1" x14ac:dyDescent="0.25">
      <c r="A9" s="43" t="s">
        <v>9</v>
      </c>
      <c r="B9" s="44">
        <v>0</v>
      </c>
      <c r="C9" s="44">
        <v>0</v>
      </c>
      <c r="D9" s="44">
        <v>0</v>
      </c>
      <c r="E9" s="44">
        <v>0</v>
      </c>
      <c r="F9" s="72" t="s">
        <v>134</v>
      </c>
      <c r="G9" s="73" t="s">
        <v>134</v>
      </c>
    </row>
    <row r="10" spans="1:7" s="3" customFormat="1" ht="18" customHeight="1" x14ac:dyDescent="0.25">
      <c r="A10" s="46" t="s">
        <v>14</v>
      </c>
      <c r="B10" s="47">
        <f>B8+B9</f>
        <v>509765.46</v>
      </c>
      <c r="C10" s="47">
        <f t="shared" ref="C10:E10" si="2">C8+C9</f>
        <v>1277927.8500000001</v>
      </c>
      <c r="D10" s="47">
        <f t="shared" si="2"/>
        <v>1277927.8500000001</v>
      </c>
      <c r="E10" s="47">
        <f t="shared" si="2"/>
        <v>628133.06000000006</v>
      </c>
      <c r="F10" s="47">
        <f t="shared" si="0"/>
        <v>123.22001180699846</v>
      </c>
      <c r="G10" s="48">
        <f t="shared" si="1"/>
        <v>49.152466627908609</v>
      </c>
    </row>
    <row r="11" spans="1:7" s="3" customFormat="1" ht="18" customHeight="1" x14ac:dyDescent="0.25">
      <c r="A11" s="43" t="s">
        <v>10</v>
      </c>
      <c r="B11" s="44">
        <v>495018.35</v>
      </c>
      <c r="C11" s="44">
        <v>1290934.1499999999</v>
      </c>
      <c r="D11" s="44">
        <v>1290934.1499999999</v>
      </c>
      <c r="E11" s="44">
        <v>642218.26</v>
      </c>
      <c r="F11" s="44">
        <f t="shared" si="0"/>
        <v>129.73625321162336</v>
      </c>
      <c r="G11" s="45">
        <f t="shared" si="1"/>
        <v>49.748336117686563</v>
      </c>
    </row>
    <row r="12" spans="1:7" s="3" customFormat="1" ht="18" customHeight="1" x14ac:dyDescent="0.25">
      <c r="A12" s="43" t="s">
        <v>11</v>
      </c>
      <c r="B12" s="44">
        <v>23733.51</v>
      </c>
      <c r="C12" s="44">
        <v>112065.85</v>
      </c>
      <c r="D12" s="44">
        <v>112065.85</v>
      </c>
      <c r="E12" s="44">
        <v>9445.94</v>
      </c>
      <c r="F12" s="44">
        <f t="shared" si="0"/>
        <v>39.800012724624381</v>
      </c>
      <c r="G12" s="45">
        <f t="shared" si="1"/>
        <v>8.42891924703199</v>
      </c>
    </row>
    <row r="13" spans="1:7" s="3" customFormat="1" ht="18" customHeight="1" x14ac:dyDescent="0.25">
      <c r="A13" s="46" t="s">
        <v>15</v>
      </c>
      <c r="B13" s="47">
        <f>B11+B12</f>
        <v>518751.86</v>
      </c>
      <c r="C13" s="47">
        <f t="shared" ref="C13:E13" si="3">C11+C12</f>
        <v>1403000</v>
      </c>
      <c r="D13" s="47">
        <f t="shared" si="3"/>
        <v>1403000</v>
      </c>
      <c r="E13" s="47">
        <f t="shared" si="3"/>
        <v>651664.19999999995</v>
      </c>
      <c r="F13" s="47">
        <f t="shared" si="0"/>
        <v>125.62156403641617</v>
      </c>
      <c r="G13" s="48">
        <f t="shared" si="1"/>
        <v>46.447911617961509</v>
      </c>
    </row>
    <row r="14" spans="1:7" s="7" customFormat="1" ht="27" customHeight="1" x14ac:dyDescent="0.25">
      <c r="A14" s="49" t="s">
        <v>17</v>
      </c>
      <c r="B14" s="50">
        <f>B10-B13</f>
        <v>-8986.3999999999651</v>
      </c>
      <c r="C14" s="50">
        <f>C10-C13</f>
        <v>-125072.14999999991</v>
      </c>
      <c r="D14" s="50">
        <f>D10-D13</f>
        <v>-125072.14999999991</v>
      </c>
      <c r="E14" s="50">
        <f>E10-E13</f>
        <v>-23531.139999999898</v>
      </c>
      <c r="F14" s="50">
        <f t="shared" si="0"/>
        <v>261.85279978634372</v>
      </c>
      <c r="G14" s="51">
        <f t="shared" si="1"/>
        <v>18.814052528880261</v>
      </c>
    </row>
    <row r="15" spans="1:7" s="3" customFormat="1" ht="27" customHeight="1" x14ac:dyDescent="0.25">
      <c r="A15" s="15"/>
      <c r="B15" s="18"/>
      <c r="C15" s="18"/>
      <c r="D15" s="18"/>
      <c r="E15" s="18"/>
      <c r="F15" s="18"/>
      <c r="G15" s="18"/>
    </row>
    <row r="17" spans="1:7" s="9" customFormat="1" x14ac:dyDescent="0.25"/>
    <row r="18" spans="1:7" s="9" customFormat="1" ht="26.45" customHeight="1" x14ac:dyDescent="0.25">
      <c r="A18" s="76" t="s">
        <v>4</v>
      </c>
      <c r="B18" s="76"/>
      <c r="C18" s="76"/>
      <c r="D18" s="76"/>
      <c r="E18" s="76"/>
      <c r="F18" s="76"/>
      <c r="G18" s="76"/>
    </row>
    <row r="19" spans="1:7" s="9" customFormat="1" ht="48" customHeight="1" x14ac:dyDescent="0.25">
      <c r="A19" s="28" t="s">
        <v>1</v>
      </c>
      <c r="B19" s="29" t="s">
        <v>135</v>
      </c>
      <c r="C19" s="29" t="s">
        <v>129</v>
      </c>
      <c r="D19" s="29" t="s">
        <v>130</v>
      </c>
      <c r="E19" s="29" t="s">
        <v>136</v>
      </c>
      <c r="F19" s="29" t="s">
        <v>2</v>
      </c>
      <c r="G19" s="30" t="s">
        <v>3</v>
      </c>
    </row>
    <row r="20" spans="1:7" s="9" customFormat="1" ht="15.75" customHeight="1" x14ac:dyDescent="0.25">
      <c r="A20" s="31" t="s">
        <v>7</v>
      </c>
      <c r="B20" s="32"/>
      <c r="C20" s="32"/>
      <c r="D20" s="32"/>
      <c r="E20" s="32"/>
      <c r="F20" s="32"/>
      <c r="G20" s="33"/>
    </row>
    <row r="21" spans="1:7" s="9" customFormat="1" ht="14.25" customHeight="1" x14ac:dyDescent="0.25">
      <c r="A21" s="34" t="s">
        <v>5</v>
      </c>
      <c r="B21" s="35">
        <v>0</v>
      </c>
      <c r="C21" s="36">
        <v>0</v>
      </c>
      <c r="D21" s="36">
        <v>0</v>
      </c>
      <c r="E21" s="36">
        <v>0</v>
      </c>
      <c r="F21" s="36">
        <v>0</v>
      </c>
      <c r="G21" s="37">
        <v>0</v>
      </c>
    </row>
    <row r="22" spans="1:7" s="10" customFormat="1" ht="15" customHeight="1" x14ac:dyDescent="0.25">
      <c r="A22" s="38" t="s">
        <v>6</v>
      </c>
      <c r="B22" s="39">
        <v>0</v>
      </c>
      <c r="C22" s="39">
        <v>0</v>
      </c>
      <c r="D22" s="39">
        <v>0</v>
      </c>
      <c r="E22" s="39">
        <v>0</v>
      </c>
      <c r="F22" s="39">
        <v>0</v>
      </c>
      <c r="G22" s="40">
        <v>0</v>
      </c>
    </row>
    <row r="23" spans="1:7" s="10" customFormat="1" ht="20.25" customHeight="1" x14ac:dyDescent="0.25">
      <c r="A23" s="25" t="s">
        <v>16</v>
      </c>
      <c r="B23" s="26">
        <v>0</v>
      </c>
      <c r="C23" s="26">
        <v>0</v>
      </c>
      <c r="D23" s="26">
        <v>0</v>
      </c>
      <c r="E23" s="26">
        <v>0</v>
      </c>
      <c r="F23" s="26">
        <v>0</v>
      </c>
      <c r="G23" s="27">
        <v>0</v>
      </c>
    </row>
    <row r="24" spans="1:7" s="17" customFormat="1" ht="20.25" customHeight="1" x14ac:dyDescent="0.25">
      <c r="A24" s="15"/>
      <c r="B24" s="16"/>
      <c r="C24" s="16"/>
      <c r="D24" s="16"/>
      <c r="E24" s="16"/>
      <c r="F24" s="16"/>
      <c r="G24" s="16"/>
    </row>
    <row r="25" spans="1:7" s="10" customFormat="1" ht="39" customHeight="1" x14ac:dyDescent="0.25">
      <c r="A25" s="22" t="s">
        <v>143</v>
      </c>
      <c r="B25" s="23">
        <v>124698.09</v>
      </c>
      <c r="C25" s="23">
        <v>125072.15</v>
      </c>
      <c r="D25" s="23">
        <v>125072.15</v>
      </c>
      <c r="E25" s="23">
        <v>125072.15</v>
      </c>
      <c r="F25" s="23">
        <f>E25/B25*100</f>
        <v>100.29997251762236</v>
      </c>
      <c r="G25" s="24">
        <f>E25/D25*100</f>
        <v>100</v>
      </c>
    </row>
    <row r="26" spans="1:7" s="10" customFormat="1" ht="41.25" customHeight="1" x14ac:dyDescent="0.25">
      <c r="A26" s="25" t="s">
        <v>144</v>
      </c>
      <c r="B26" s="26">
        <f>B25-(11832.71+2483.05)</f>
        <v>110382.33</v>
      </c>
      <c r="C26" s="26">
        <v>0</v>
      </c>
      <c r="D26" s="26">
        <v>0</v>
      </c>
      <c r="E26" s="26">
        <f>E25-37707.09</f>
        <v>87365.06</v>
      </c>
      <c r="F26" s="26">
        <f>E26/B26*100</f>
        <v>79.147686047214265</v>
      </c>
      <c r="G26" s="27" t="s">
        <v>134</v>
      </c>
    </row>
  </sheetData>
  <mergeCells count="4">
    <mergeCell ref="A1:G1"/>
    <mergeCell ref="A3:G3"/>
    <mergeCell ref="A5:G5"/>
    <mergeCell ref="A18:G18"/>
  </mergeCells>
  <printOptions horizontalCentered="1" verticalCentered="1"/>
  <pageMargins left="0" right="0" top="0" bottom="0" header="0" footer="0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7"/>
  <sheetViews>
    <sheetView topLeftCell="A56" zoomScaleNormal="100" workbookViewId="0">
      <selection activeCell="H78" sqref="H78"/>
    </sheetView>
  </sheetViews>
  <sheetFormatPr defaultRowHeight="15" x14ac:dyDescent="0.25"/>
  <cols>
    <col min="1" max="1" width="10.7109375" style="11" customWidth="1" collapsed="1"/>
    <col min="2" max="2" width="40.7109375" customWidth="1" collapsed="1"/>
    <col min="3" max="6" width="15.7109375" customWidth="1" collapsed="1"/>
    <col min="7" max="8" width="10.7109375" customWidth="1" collapsed="1"/>
  </cols>
  <sheetData>
    <row r="1" spans="1:8" x14ac:dyDescent="0.25">
      <c r="A1" s="13" t="s">
        <v>124</v>
      </c>
    </row>
    <row r="2" spans="1:8" x14ac:dyDescent="0.25">
      <c r="A2" s="13" t="s">
        <v>125</v>
      </c>
    </row>
    <row r="3" spans="1:8" s="6" customFormat="1" ht="45" x14ac:dyDescent="0.25">
      <c r="A3" s="19" t="s">
        <v>1</v>
      </c>
      <c r="B3" s="20" t="s">
        <v>18</v>
      </c>
      <c r="C3" s="20" t="s">
        <v>137</v>
      </c>
      <c r="D3" s="20" t="s">
        <v>138</v>
      </c>
      <c r="E3" s="20" t="s">
        <v>139</v>
      </c>
      <c r="F3" s="20" t="s">
        <v>140</v>
      </c>
      <c r="G3" s="20" t="s">
        <v>19</v>
      </c>
      <c r="H3" s="21" t="s">
        <v>19</v>
      </c>
    </row>
    <row r="4" spans="1:8" x14ac:dyDescent="0.25">
      <c r="A4" s="68"/>
      <c r="B4" s="69" t="s">
        <v>20</v>
      </c>
      <c r="C4" s="69" t="s">
        <v>21</v>
      </c>
      <c r="D4" s="69" t="s">
        <v>22</v>
      </c>
      <c r="E4" s="69" t="s">
        <v>23</v>
      </c>
      <c r="F4" s="69" t="s">
        <v>24</v>
      </c>
      <c r="G4" s="69" t="s">
        <v>25</v>
      </c>
      <c r="H4" s="70" t="s">
        <v>26</v>
      </c>
    </row>
    <row r="5" spans="1:8" s="71" customFormat="1" x14ac:dyDescent="0.25">
      <c r="A5" s="66"/>
      <c r="B5" s="66" t="s">
        <v>0</v>
      </c>
      <c r="C5" s="67"/>
      <c r="D5" s="67"/>
      <c r="E5" s="67"/>
      <c r="F5" s="67"/>
      <c r="G5" s="67"/>
      <c r="H5" s="67"/>
    </row>
    <row r="6" spans="1:8" x14ac:dyDescent="0.25">
      <c r="A6" s="58" t="s">
        <v>145</v>
      </c>
      <c r="B6" s="58" t="s">
        <v>27</v>
      </c>
      <c r="C6" s="59">
        <v>509765.46</v>
      </c>
      <c r="D6" s="59">
        <v>1277927.8500000001</v>
      </c>
      <c r="E6" s="59">
        <v>1277927.8500000001</v>
      </c>
      <c r="F6" s="59">
        <v>628133.06000000006</v>
      </c>
      <c r="G6" s="59">
        <v>123.22</v>
      </c>
      <c r="H6" s="59">
        <v>49.15</v>
      </c>
    </row>
    <row r="7" spans="1:8" x14ac:dyDescent="0.25">
      <c r="A7" s="60" t="s">
        <v>146</v>
      </c>
      <c r="B7" s="60" t="s">
        <v>28</v>
      </c>
      <c r="C7" s="61">
        <v>324138.98</v>
      </c>
      <c r="D7" s="61">
        <v>872744.16</v>
      </c>
      <c r="E7" s="61">
        <v>872744.16</v>
      </c>
      <c r="F7" s="61">
        <v>414781.87</v>
      </c>
      <c r="G7" s="61">
        <v>127.96</v>
      </c>
      <c r="H7" s="61">
        <v>47.53</v>
      </c>
    </row>
    <row r="8" spans="1:8" x14ac:dyDescent="0.25">
      <c r="A8" s="58" t="s">
        <v>147</v>
      </c>
      <c r="B8" s="58" t="s">
        <v>29</v>
      </c>
      <c r="C8" s="59">
        <v>310882.98</v>
      </c>
      <c r="D8" s="59"/>
      <c r="E8" s="59"/>
      <c r="F8" s="59">
        <v>412267.87</v>
      </c>
      <c r="G8" s="59">
        <v>132.61000000000001</v>
      </c>
      <c r="H8" s="59"/>
    </row>
    <row r="9" spans="1:8" x14ac:dyDescent="0.25">
      <c r="A9" s="60" t="s">
        <v>148</v>
      </c>
      <c r="B9" s="60" t="s">
        <v>30</v>
      </c>
      <c r="C9" s="61">
        <v>310882.98</v>
      </c>
      <c r="D9" s="61"/>
      <c r="E9" s="61"/>
      <c r="F9" s="61">
        <v>412267.87</v>
      </c>
      <c r="G9" s="61">
        <v>132.61000000000001</v>
      </c>
      <c r="H9" s="61"/>
    </row>
    <row r="10" spans="1:8" x14ac:dyDescent="0.25">
      <c r="A10" s="58" t="s">
        <v>211</v>
      </c>
      <c r="B10" s="58" t="s">
        <v>212</v>
      </c>
      <c r="C10" s="59">
        <v>13256</v>
      </c>
      <c r="D10" s="59"/>
      <c r="E10" s="59"/>
      <c r="F10" s="59">
        <v>2514</v>
      </c>
      <c r="G10" s="59">
        <v>18.96</v>
      </c>
      <c r="H10" s="59"/>
    </row>
    <row r="11" spans="1:8" x14ac:dyDescent="0.25">
      <c r="A11" s="60" t="s">
        <v>213</v>
      </c>
      <c r="B11" s="60" t="s">
        <v>214</v>
      </c>
      <c r="C11" s="61">
        <v>13256</v>
      </c>
      <c r="D11" s="61"/>
      <c r="E11" s="61"/>
      <c r="F11" s="61">
        <v>2514</v>
      </c>
      <c r="G11" s="61">
        <v>18.96</v>
      </c>
      <c r="H11" s="61"/>
    </row>
    <row r="12" spans="1:8" x14ac:dyDescent="0.25">
      <c r="A12" s="58" t="s">
        <v>149</v>
      </c>
      <c r="B12" s="58" t="s">
        <v>31</v>
      </c>
      <c r="C12" s="59"/>
      <c r="D12" s="59">
        <v>20</v>
      </c>
      <c r="E12" s="59">
        <v>20</v>
      </c>
      <c r="F12" s="59"/>
      <c r="G12" s="59"/>
      <c r="H12" s="59"/>
    </row>
    <row r="13" spans="1:8" x14ac:dyDescent="0.25">
      <c r="A13" s="60" t="s">
        <v>150</v>
      </c>
      <c r="B13" s="60" t="s">
        <v>32</v>
      </c>
      <c r="C13" s="61">
        <v>91396.04</v>
      </c>
      <c r="D13" s="61">
        <v>165000</v>
      </c>
      <c r="E13" s="61">
        <v>165000</v>
      </c>
      <c r="F13" s="61">
        <v>108091.2</v>
      </c>
      <c r="G13" s="61">
        <v>118.27</v>
      </c>
      <c r="H13" s="61">
        <v>65.510000000000005</v>
      </c>
    </row>
    <row r="14" spans="1:8" x14ac:dyDescent="0.25">
      <c r="A14" s="58" t="s">
        <v>151</v>
      </c>
      <c r="B14" s="58" t="s">
        <v>33</v>
      </c>
      <c r="C14" s="59">
        <v>91396.04</v>
      </c>
      <c r="D14" s="59"/>
      <c r="E14" s="59"/>
      <c r="F14" s="59">
        <v>108091.2</v>
      </c>
      <c r="G14" s="59">
        <v>118.27</v>
      </c>
      <c r="H14" s="59"/>
    </row>
    <row r="15" spans="1:8" x14ac:dyDescent="0.25">
      <c r="A15" s="60" t="s">
        <v>152</v>
      </c>
      <c r="B15" s="60" t="s">
        <v>34</v>
      </c>
      <c r="C15" s="61">
        <v>91396.04</v>
      </c>
      <c r="D15" s="61"/>
      <c r="E15" s="61"/>
      <c r="F15" s="61">
        <v>108091.2</v>
      </c>
      <c r="G15" s="61">
        <v>118.27</v>
      </c>
      <c r="H15" s="61"/>
    </row>
    <row r="16" spans="1:8" x14ac:dyDescent="0.25">
      <c r="A16" s="58" t="s">
        <v>153</v>
      </c>
      <c r="B16" s="58" t="s">
        <v>35</v>
      </c>
      <c r="C16" s="59">
        <v>4829.54</v>
      </c>
      <c r="D16" s="59">
        <v>82480</v>
      </c>
      <c r="E16" s="59">
        <v>82480</v>
      </c>
      <c r="F16" s="59">
        <v>3713.57</v>
      </c>
      <c r="G16" s="59">
        <v>76.89</v>
      </c>
      <c r="H16" s="59">
        <v>4.5</v>
      </c>
    </row>
    <row r="17" spans="1:8" x14ac:dyDescent="0.25">
      <c r="A17" s="60" t="s">
        <v>154</v>
      </c>
      <c r="B17" s="60" t="s">
        <v>36</v>
      </c>
      <c r="C17" s="61">
        <v>4829.54</v>
      </c>
      <c r="D17" s="61"/>
      <c r="E17" s="61"/>
      <c r="F17" s="61">
        <v>3713.57</v>
      </c>
      <c r="G17" s="61">
        <v>76.89</v>
      </c>
      <c r="H17" s="61"/>
    </row>
    <row r="18" spans="1:8" x14ac:dyDescent="0.25">
      <c r="A18" s="58" t="s">
        <v>155</v>
      </c>
      <c r="B18" s="58" t="s">
        <v>37</v>
      </c>
      <c r="C18" s="59">
        <v>4829.54</v>
      </c>
      <c r="D18" s="59"/>
      <c r="E18" s="59"/>
      <c r="F18" s="59">
        <v>3713.57</v>
      </c>
      <c r="G18" s="59">
        <v>76.89</v>
      </c>
      <c r="H18" s="59"/>
    </row>
    <row r="19" spans="1:8" x14ac:dyDescent="0.25">
      <c r="A19" s="60" t="s">
        <v>156</v>
      </c>
      <c r="B19" s="60" t="s">
        <v>38</v>
      </c>
      <c r="C19" s="61">
        <v>88955.35</v>
      </c>
      <c r="D19" s="61">
        <v>156400</v>
      </c>
      <c r="E19" s="61">
        <v>156400</v>
      </c>
      <c r="F19" s="61">
        <v>101465.13</v>
      </c>
      <c r="G19" s="61">
        <v>114.06</v>
      </c>
      <c r="H19" s="61">
        <v>64.88</v>
      </c>
    </row>
    <row r="20" spans="1:8" x14ac:dyDescent="0.25">
      <c r="A20" s="58" t="s">
        <v>157</v>
      </c>
      <c r="B20" s="58" t="s">
        <v>39</v>
      </c>
      <c r="C20" s="59">
        <v>88955.35</v>
      </c>
      <c r="D20" s="59"/>
      <c r="E20" s="59"/>
      <c r="F20" s="59">
        <v>101465.13</v>
      </c>
      <c r="G20" s="59">
        <v>114.06</v>
      </c>
      <c r="H20" s="59"/>
    </row>
    <row r="21" spans="1:8" x14ac:dyDescent="0.25">
      <c r="A21" s="60" t="s">
        <v>158</v>
      </c>
      <c r="B21" s="60" t="s">
        <v>40</v>
      </c>
      <c r="C21" s="61">
        <v>88955.35</v>
      </c>
      <c r="D21" s="61"/>
      <c r="E21" s="61"/>
      <c r="F21" s="61">
        <v>101465.13</v>
      </c>
      <c r="G21" s="61">
        <v>114.06</v>
      </c>
      <c r="H21" s="61"/>
    </row>
    <row r="22" spans="1:8" x14ac:dyDescent="0.25">
      <c r="A22" s="58" t="s">
        <v>159</v>
      </c>
      <c r="B22" s="58" t="s">
        <v>41</v>
      </c>
      <c r="C22" s="59">
        <v>445.55</v>
      </c>
      <c r="D22" s="59">
        <v>1283.69</v>
      </c>
      <c r="E22" s="59">
        <v>1283.69</v>
      </c>
      <c r="F22" s="59">
        <v>81.290000000000006</v>
      </c>
      <c r="G22" s="59">
        <v>18.239999999999998</v>
      </c>
      <c r="H22" s="59">
        <v>6.33</v>
      </c>
    </row>
    <row r="23" spans="1:8" x14ac:dyDescent="0.25">
      <c r="A23" s="60" t="s">
        <v>160</v>
      </c>
      <c r="B23" s="60" t="s">
        <v>161</v>
      </c>
      <c r="C23" s="61">
        <v>445.55</v>
      </c>
      <c r="D23" s="61"/>
      <c r="E23" s="61"/>
      <c r="F23" s="61">
        <v>81.290000000000006</v>
      </c>
      <c r="G23" s="61">
        <v>18.239999999999998</v>
      </c>
      <c r="H23" s="61"/>
    </row>
    <row r="24" spans="1:8" x14ac:dyDescent="0.25">
      <c r="A24" s="58" t="s">
        <v>162</v>
      </c>
      <c r="B24" s="58" t="s">
        <v>161</v>
      </c>
      <c r="C24" s="59">
        <v>445.55</v>
      </c>
      <c r="D24" s="59"/>
      <c r="E24" s="59"/>
      <c r="F24" s="59">
        <v>81.290000000000006</v>
      </c>
      <c r="G24" s="59">
        <v>18.239999999999998</v>
      </c>
      <c r="H24" s="59"/>
    </row>
    <row r="25" spans="1:8" x14ac:dyDescent="0.25">
      <c r="A25" s="60"/>
      <c r="B25" s="60" t="s">
        <v>42</v>
      </c>
      <c r="C25" s="61">
        <v>509765.46</v>
      </c>
      <c r="D25" s="61">
        <v>1277927.8500000001</v>
      </c>
      <c r="E25" s="61">
        <v>1277927.8500000001</v>
      </c>
      <c r="F25" s="61">
        <v>628133.06000000006</v>
      </c>
      <c r="G25" s="61">
        <v>123.22</v>
      </c>
      <c r="H25" s="61">
        <v>49.15</v>
      </c>
    </row>
    <row r="26" spans="1:8" x14ac:dyDescent="0.25">
      <c r="A26" s="58" t="s">
        <v>163</v>
      </c>
      <c r="B26" s="58" t="s">
        <v>43</v>
      </c>
      <c r="C26" s="59">
        <v>495018.35</v>
      </c>
      <c r="D26" s="59">
        <v>1290934.1499999999</v>
      </c>
      <c r="E26" s="59">
        <v>1290934.1499999999</v>
      </c>
      <c r="F26" s="59">
        <v>642218.26</v>
      </c>
      <c r="G26" s="59">
        <v>129.74</v>
      </c>
      <c r="H26" s="59">
        <v>49.75</v>
      </c>
    </row>
    <row r="27" spans="1:8" x14ac:dyDescent="0.25">
      <c r="A27" s="60" t="s">
        <v>164</v>
      </c>
      <c r="B27" s="60" t="s">
        <v>44</v>
      </c>
      <c r="C27" s="61">
        <v>300449.33</v>
      </c>
      <c r="D27" s="61">
        <v>877740.16</v>
      </c>
      <c r="E27" s="61">
        <v>877740.16</v>
      </c>
      <c r="F27" s="61">
        <v>403955.55</v>
      </c>
      <c r="G27" s="61">
        <v>134.44999999999999</v>
      </c>
      <c r="H27" s="61">
        <v>46.02</v>
      </c>
    </row>
    <row r="28" spans="1:8" x14ac:dyDescent="0.25">
      <c r="A28" s="58" t="s">
        <v>165</v>
      </c>
      <c r="B28" s="58" t="s">
        <v>45</v>
      </c>
      <c r="C28" s="59">
        <v>244703.6</v>
      </c>
      <c r="D28" s="59"/>
      <c r="E28" s="59"/>
      <c r="F28" s="59">
        <v>331364.61</v>
      </c>
      <c r="G28" s="59">
        <v>135.41</v>
      </c>
      <c r="H28" s="59"/>
    </row>
    <row r="29" spans="1:8" x14ac:dyDescent="0.25">
      <c r="A29" s="60" t="s">
        <v>166</v>
      </c>
      <c r="B29" s="60" t="s">
        <v>46</v>
      </c>
      <c r="C29" s="61">
        <v>244703.6</v>
      </c>
      <c r="D29" s="61"/>
      <c r="E29" s="61"/>
      <c r="F29" s="61">
        <v>331364.61</v>
      </c>
      <c r="G29" s="61">
        <v>135.41</v>
      </c>
      <c r="H29" s="61"/>
    </row>
    <row r="30" spans="1:8" x14ac:dyDescent="0.25">
      <c r="A30" s="58" t="s">
        <v>167</v>
      </c>
      <c r="B30" s="58" t="s">
        <v>47</v>
      </c>
      <c r="C30" s="59">
        <v>15104.58</v>
      </c>
      <c r="D30" s="59"/>
      <c r="E30" s="59"/>
      <c r="F30" s="59">
        <v>17658.02</v>
      </c>
      <c r="G30" s="59">
        <v>116.91</v>
      </c>
      <c r="H30" s="59"/>
    </row>
    <row r="31" spans="1:8" x14ac:dyDescent="0.25">
      <c r="A31" s="60" t="s">
        <v>168</v>
      </c>
      <c r="B31" s="60" t="s">
        <v>47</v>
      </c>
      <c r="C31" s="61">
        <v>15104.58</v>
      </c>
      <c r="D31" s="61"/>
      <c r="E31" s="61"/>
      <c r="F31" s="61">
        <v>17658.02</v>
      </c>
      <c r="G31" s="61">
        <v>116.91</v>
      </c>
      <c r="H31" s="61"/>
    </row>
    <row r="32" spans="1:8" x14ac:dyDescent="0.25">
      <c r="A32" s="58" t="s">
        <v>169</v>
      </c>
      <c r="B32" s="58" t="s">
        <v>48</v>
      </c>
      <c r="C32" s="59">
        <v>40641.15</v>
      </c>
      <c r="D32" s="59"/>
      <c r="E32" s="59"/>
      <c r="F32" s="59">
        <v>54932.92</v>
      </c>
      <c r="G32" s="59">
        <v>135.16999999999999</v>
      </c>
      <c r="H32" s="59"/>
    </row>
    <row r="33" spans="1:8" x14ac:dyDescent="0.25">
      <c r="A33" s="60" t="s">
        <v>170</v>
      </c>
      <c r="B33" s="60" t="s">
        <v>49</v>
      </c>
      <c r="C33" s="61">
        <v>40641.15</v>
      </c>
      <c r="D33" s="61"/>
      <c r="E33" s="61"/>
      <c r="F33" s="61">
        <v>54932.92</v>
      </c>
      <c r="G33" s="61">
        <v>135.16999999999999</v>
      </c>
      <c r="H33" s="61"/>
    </row>
    <row r="34" spans="1:8" x14ac:dyDescent="0.25">
      <c r="A34" s="58" t="s">
        <v>171</v>
      </c>
      <c r="B34" s="58" t="s">
        <v>50</v>
      </c>
      <c r="C34" s="59">
        <v>193791.51</v>
      </c>
      <c r="D34" s="59">
        <v>410818.11</v>
      </c>
      <c r="E34" s="59">
        <v>410818.11</v>
      </c>
      <c r="F34" s="59">
        <v>237417.51</v>
      </c>
      <c r="G34" s="59">
        <v>122.51</v>
      </c>
      <c r="H34" s="59">
        <v>57.79</v>
      </c>
    </row>
    <row r="35" spans="1:8" x14ac:dyDescent="0.25">
      <c r="A35" s="60" t="s">
        <v>172</v>
      </c>
      <c r="B35" s="60" t="s">
        <v>51</v>
      </c>
      <c r="C35" s="61">
        <v>15637.5</v>
      </c>
      <c r="D35" s="61"/>
      <c r="E35" s="61"/>
      <c r="F35" s="61">
        <v>22865.08</v>
      </c>
      <c r="G35" s="61">
        <v>146.22</v>
      </c>
      <c r="H35" s="61"/>
    </row>
    <row r="36" spans="1:8" x14ac:dyDescent="0.25">
      <c r="A36" s="58" t="s">
        <v>173</v>
      </c>
      <c r="B36" s="58" t="s">
        <v>52</v>
      </c>
      <c r="C36" s="59">
        <v>4331.7700000000004</v>
      </c>
      <c r="D36" s="59"/>
      <c r="E36" s="59"/>
      <c r="F36" s="59">
        <v>9880.3700000000008</v>
      </c>
      <c r="G36" s="59">
        <v>228.09</v>
      </c>
      <c r="H36" s="59"/>
    </row>
    <row r="37" spans="1:8" x14ac:dyDescent="0.25">
      <c r="A37" s="60" t="s">
        <v>174</v>
      </c>
      <c r="B37" s="60" t="s">
        <v>53</v>
      </c>
      <c r="C37" s="61">
        <v>9543.1200000000008</v>
      </c>
      <c r="D37" s="61"/>
      <c r="E37" s="61"/>
      <c r="F37" s="61">
        <v>9661.7999999999993</v>
      </c>
      <c r="G37" s="61">
        <v>101.24</v>
      </c>
      <c r="H37" s="61"/>
    </row>
    <row r="38" spans="1:8" x14ac:dyDescent="0.25">
      <c r="A38" s="58" t="s">
        <v>175</v>
      </c>
      <c r="B38" s="58" t="s">
        <v>54</v>
      </c>
      <c r="C38" s="59">
        <v>961.27</v>
      </c>
      <c r="D38" s="59"/>
      <c r="E38" s="59"/>
      <c r="F38" s="59">
        <v>2117.06</v>
      </c>
      <c r="G38" s="59">
        <v>220.24</v>
      </c>
      <c r="H38" s="59"/>
    </row>
    <row r="39" spans="1:8" x14ac:dyDescent="0.25">
      <c r="A39" s="60" t="s">
        <v>176</v>
      </c>
      <c r="B39" s="60" t="s">
        <v>177</v>
      </c>
      <c r="C39" s="61">
        <v>801.34</v>
      </c>
      <c r="D39" s="61"/>
      <c r="E39" s="61"/>
      <c r="F39" s="61">
        <v>1205.8499999999999</v>
      </c>
      <c r="G39" s="61">
        <v>150.47999999999999</v>
      </c>
      <c r="H39" s="61"/>
    </row>
    <row r="40" spans="1:8" x14ac:dyDescent="0.25">
      <c r="A40" s="58" t="s">
        <v>178</v>
      </c>
      <c r="B40" s="58" t="s">
        <v>55</v>
      </c>
      <c r="C40" s="59">
        <v>113527.5</v>
      </c>
      <c r="D40" s="59"/>
      <c r="E40" s="59"/>
      <c r="F40" s="59">
        <v>108084.27</v>
      </c>
      <c r="G40" s="59">
        <v>95.21</v>
      </c>
      <c r="H40" s="59"/>
    </row>
    <row r="41" spans="1:8" x14ac:dyDescent="0.25">
      <c r="A41" s="60" t="s">
        <v>179</v>
      </c>
      <c r="B41" s="60" t="s">
        <v>56</v>
      </c>
      <c r="C41" s="61">
        <v>11059.68</v>
      </c>
      <c r="D41" s="61"/>
      <c r="E41" s="61"/>
      <c r="F41" s="61">
        <v>13734.17</v>
      </c>
      <c r="G41" s="61">
        <v>124.18</v>
      </c>
      <c r="H41" s="61"/>
    </row>
    <row r="42" spans="1:8" x14ac:dyDescent="0.25">
      <c r="A42" s="58" t="s">
        <v>180</v>
      </c>
      <c r="B42" s="58" t="s">
        <v>57</v>
      </c>
      <c r="C42" s="59">
        <v>55996.39</v>
      </c>
      <c r="D42" s="59"/>
      <c r="E42" s="59"/>
      <c r="F42" s="59">
        <v>54119.17</v>
      </c>
      <c r="G42" s="59">
        <v>96.65</v>
      </c>
      <c r="H42" s="59"/>
    </row>
    <row r="43" spans="1:8" x14ac:dyDescent="0.25">
      <c r="A43" s="60" t="s">
        <v>181</v>
      </c>
      <c r="B43" s="60" t="s">
        <v>58</v>
      </c>
      <c r="C43" s="61">
        <v>34582.379999999997</v>
      </c>
      <c r="D43" s="61"/>
      <c r="E43" s="61"/>
      <c r="F43" s="61">
        <v>27677.52</v>
      </c>
      <c r="G43" s="61">
        <v>80.03</v>
      </c>
      <c r="H43" s="61"/>
    </row>
    <row r="44" spans="1:8" x14ac:dyDescent="0.25">
      <c r="A44" s="58" t="s">
        <v>182</v>
      </c>
      <c r="B44" s="58" t="s">
        <v>59</v>
      </c>
      <c r="C44" s="59">
        <v>3557.73</v>
      </c>
      <c r="D44" s="59"/>
      <c r="E44" s="59"/>
      <c r="F44" s="59">
        <v>6216.76</v>
      </c>
      <c r="G44" s="59">
        <v>174.74</v>
      </c>
      <c r="H44" s="59"/>
    </row>
    <row r="45" spans="1:8" x14ac:dyDescent="0.25">
      <c r="A45" s="60" t="s">
        <v>183</v>
      </c>
      <c r="B45" s="60" t="s">
        <v>60</v>
      </c>
      <c r="C45" s="61">
        <v>7763.47</v>
      </c>
      <c r="D45" s="61"/>
      <c r="E45" s="61"/>
      <c r="F45" s="61">
        <v>4399.34</v>
      </c>
      <c r="G45" s="61">
        <v>56.67</v>
      </c>
      <c r="H45" s="61"/>
    </row>
    <row r="46" spans="1:8" x14ac:dyDescent="0.25">
      <c r="A46" s="58" t="s">
        <v>184</v>
      </c>
      <c r="B46" s="58" t="s">
        <v>185</v>
      </c>
      <c r="C46" s="59">
        <v>567.85</v>
      </c>
      <c r="D46" s="59"/>
      <c r="E46" s="59"/>
      <c r="F46" s="59">
        <v>1937.31</v>
      </c>
      <c r="G46" s="59">
        <v>341.17</v>
      </c>
      <c r="H46" s="59"/>
    </row>
    <row r="47" spans="1:8" x14ac:dyDescent="0.25">
      <c r="A47" s="60" t="s">
        <v>186</v>
      </c>
      <c r="B47" s="60" t="s">
        <v>61</v>
      </c>
      <c r="C47" s="61">
        <v>57641.9</v>
      </c>
      <c r="D47" s="61"/>
      <c r="E47" s="61"/>
      <c r="F47" s="61">
        <v>95843.87</v>
      </c>
      <c r="G47" s="61">
        <v>166.27</v>
      </c>
      <c r="H47" s="61"/>
    </row>
    <row r="48" spans="1:8" x14ac:dyDescent="0.25">
      <c r="A48" s="58" t="s">
        <v>187</v>
      </c>
      <c r="B48" s="58" t="s">
        <v>62</v>
      </c>
      <c r="C48" s="59">
        <v>4304.08</v>
      </c>
      <c r="D48" s="59"/>
      <c r="E48" s="59"/>
      <c r="F48" s="59">
        <v>3851.92</v>
      </c>
      <c r="G48" s="59">
        <v>89.49</v>
      </c>
      <c r="H48" s="59"/>
    </row>
    <row r="49" spans="1:8" x14ac:dyDescent="0.25">
      <c r="A49" s="60" t="s">
        <v>188</v>
      </c>
      <c r="B49" s="60" t="s">
        <v>63</v>
      </c>
      <c r="C49" s="61">
        <v>12688.35</v>
      </c>
      <c r="D49" s="61"/>
      <c r="E49" s="61"/>
      <c r="F49" s="61">
        <v>27560.57</v>
      </c>
      <c r="G49" s="61">
        <v>217.21</v>
      </c>
      <c r="H49" s="61"/>
    </row>
    <row r="50" spans="1:8" x14ac:dyDescent="0.25">
      <c r="A50" s="58" t="s">
        <v>189</v>
      </c>
      <c r="B50" s="58" t="s">
        <v>64</v>
      </c>
      <c r="C50" s="59"/>
      <c r="D50" s="59"/>
      <c r="E50" s="59"/>
      <c r="F50" s="59">
        <v>380.1</v>
      </c>
      <c r="G50" s="59"/>
      <c r="H50" s="59"/>
    </row>
    <row r="51" spans="1:8" x14ac:dyDescent="0.25">
      <c r="A51" s="60" t="s">
        <v>190</v>
      </c>
      <c r="B51" s="60" t="s">
        <v>65</v>
      </c>
      <c r="C51" s="61">
        <v>19969.63</v>
      </c>
      <c r="D51" s="61"/>
      <c r="E51" s="61"/>
      <c r="F51" s="61">
        <v>19336.810000000001</v>
      </c>
      <c r="G51" s="61">
        <v>96.83</v>
      </c>
      <c r="H51" s="61"/>
    </row>
    <row r="52" spans="1:8" x14ac:dyDescent="0.25">
      <c r="A52" s="58" t="s">
        <v>191</v>
      </c>
      <c r="B52" s="58" t="s">
        <v>66</v>
      </c>
      <c r="C52" s="59">
        <v>4481.41</v>
      </c>
      <c r="D52" s="59"/>
      <c r="E52" s="59"/>
      <c r="F52" s="59">
        <v>6845.57</v>
      </c>
      <c r="G52" s="59">
        <v>152.75</v>
      </c>
      <c r="H52" s="59"/>
    </row>
    <row r="53" spans="1:8" x14ac:dyDescent="0.25">
      <c r="A53" s="60" t="s">
        <v>215</v>
      </c>
      <c r="B53" s="60" t="s">
        <v>216</v>
      </c>
      <c r="C53" s="61">
        <v>2161.77</v>
      </c>
      <c r="D53" s="61"/>
      <c r="E53" s="61"/>
      <c r="F53" s="61">
        <v>2574.67</v>
      </c>
      <c r="G53" s="61">
        <v>119.1</v>
      </c>
      <c r="H53" s="61"/>
    </row>
    <row r="54" spans="1:8" x14ac:dyDescent="0.25">
      <c r="A54" s="58" t="s">
        <v>192</v>
      </c>
      <c r="B54" s="58" t="s">
        <v>67</v>
      </c>
      <c r="C54" s="59">
        <v>4010.27</v>
      </c>
      <c r="D54" s="59"/>
      <c r="E54" s="59"/>
      <c r="F54" s="59">
        <v>19326.25</v>
      </c>
      <c r="G54" s="59">
        <v>481.92</v>
      </c>
      <c r="H54" s="59"/>
    </row>
    <row r="55" spans="1:8" x14ac:dyDescent="0.25">
      <c r="A55" s="60" t="s">
        <v>193</v>
      </c>
      <c r="B55" s="60" t="s">
        <v>68</v>
      </c>
      <c r="C55" s="61">
        <v>3516.46</v>
      </c>
      <c r="D55" s="61"/>
      <c r="E55" s="61"/>
      <c r="F55" s="61">
        <v>4163.59</v>
      </c>
      <c r="G55" s="61">
        <v>118.4</v>
      </c>
      <c r="H55" s="61"/>
    </row>
    <row r="56" spans="1:8" x14ac:dyDescent="0.25">
      <c r="A56" s="58" t="s">
        <v>217</v>
      </c>
      <c r="B56" s="58" t="s">
        <v>218</v>
      </c>
      <c r="C56" s="59">
        <v>6509.93</v>
      </c>
      <c r="D56" s="59"/>
      <c r="E56" s="59"/>
      <c r="F56" s="59">
        <v>11804.39</v>
      </c>
      <c r="G56" s="59">
        <v>181.33</v>
      </c>
      <c r="H56" s="59"/>
    </row>
    <row r="57" spans="1:8" x14ac:dyDescent="0.25">
      <c r="A57" s="60" t="s">
        <v>194</v>
      </c>
      <c r="B57" s="60" t="s">
        <v>69</v>
      </c>
      <c r="C57" s="61">
        <v>6984.61</v>
      </c>
      <c r="D57" s="61"/>
      <c r="E57" s="61"/>
      <c r="F57" s="61">
        <v>10624.29</v>
      </c>
      <c r="G57" s="61">
        <v>152.11000000000001</v>
      </c>
      <c r="H57" s="61"/>
    </row>
    <row r="58" spans="1:8" x14ac:dyDescent="0.25">
      <c r="A58" s="58" t="s">
        <v>219</v>
      </c>
      <c r="B58" s="58" t="s">
        <v>220</v>
      </c>
      <c r="C58" s="59">
        <v>793.6</v>
      </c>
      <c r="D58" s="59"/>
      <c r="E58" s="59"/>
      <c r="F58" s="59">
        <v>77</v>
      </c>
      <c r="G58" s="59">
        <v>9.6999999999999993</v>
      </c>
      <c r="H58" s="59"/>
    </row>
    <row r="59" spans="1:8" x14ac:dyDescent="0.25">
      <c r="A59" s="60" t="s">
        <v>221</v>
      </c>
      <c r="B59" s="60" t="s">
        <v>222</v>
      </c>
      <c r="C59" s="61">
        <v>806.87</v>
      </c>
      <c r="D59" s="61"/>
      <c r="E59" s="61"/>
      <c r="F59" s="61">
        <v>699.57</v>
      </c>
      <c r="G59" s="61">
        <v>86.7</v>
      </c>
      <c r="H59" s="61"/>
    </row>
    <row r="60" spans="1:8" x14ac:dyDescent="0.25">
      <c r="A60" s="58" t="s">
        <v>195</v>
      </c>
      <c r="B60" s="58" t="s">
        <v>196</v>
      </c>
      <c r="C60" s="59">
        <v>146.16999999999999</v>
      </c>
      <c r="D60" s="59"/>
      <c r="E60" s="59"/>
      <c r="F60" s="59"/>
      <c r="G60" s="59"/>
      <c r="H60" s="59"/>
    </row>
    <row r="61" spans="1:8" x14ac:dyDescent="0.25">
      <c r="A61" s="60" t="s">
        <v>197</v>
      </c>
      <c r="B61" s="60" t="s">
        <v>141</v>
      </c>
      <c r="C61" s="61">
        <v>688.98</v>
      </c>
      <c r="D61" s="61"/>
      <c r="E61" s="61"/>
      <c r="F61" s="61">
        <v>719.9</v>
      </c>
      <c r="G61" s="61">
        <v>104.49</v>
      </c>
      <c r="H61" s="61"/>
    </row>
    <row r="62" spans="1:8" x14ac:dyDescent="0.25">
      <c r="A62" s="58" t="s">
        <v>198</v>
      </c>
      <c r="B62" s="58" t="s">
        <v>70</v>
      </c>
      <c r="C62" s="59">
        <v>47.28</v>
      </c>
      <c r="D62" s="59"/>
      <c r="E62" s="59"/>
      <c r="F62" s="59">
        <v>9.2899999999999991</v>
      </c>
      <c r="G62" s="59">
        <v>19.649999999999999</v>
      </c>
      <c r="H62" s="59"/>
    </row>
    <row r="63" spans="1:8" x14ac:dyDescent="0.25">
      <c r="A63" s="60" t="s">
        <v>199</v>
      </c>
      <c r="B63" s="60" t="s">
        <v>69</v>
      </c>
      <c r="C63" s="61">
        <v>4501.71</v>
      </c>
      <c r="D63" s="61"/>
      <c r="E63" s="61"/>
      <c r="F63" s="61">
        <v>9118.5300000000007</v>
      </c>
      <c r="G63" s="61">
        <v>202.56</v>
      </c>
      <c r="H63" s="61"/>
    </row>
    <row r="64" spans="1:8" x14ac:dyDescent="0.25">
      <c r="A64" s="58" t="s">
        <v>200</v>
      </c>
      <c r="B64" s="58" t="s">
        <v>71</v>
      </c>
      <c r="C64" s="59">
        <v>777.51</v>
      </c>
      <c r="D64" s="59">
        <v>2375.88</v>
      </c>
      <c r="E64" s="59">
        <v>2375.88</v>
      </c>
      <c r="F64" s="59">
        <v>845.2</v>
      </c>
      <c r="G64" s="59">
        <v>108.71</v>
      </c>
      <c r="H64" s="59">
        <v>35.57</v>
      </c>
    </row>
    <row r="65" spans="1:8" x14ac:dyDescent="0.25">
      <c r="A65" s="60" t="s">
        <v>201</v>
      </c>
      <c r="B65" s="60" t="s">
        <v>72</v>
      </c>
      <c r="C65" s="61">
        <v>777.51</v>
      </c>
      <c r="D65" s="61"/>
      <c r="E65" s="61"/>
      <c r="F65" s="61">
        <v>845.2</v>
      </c>
      <c r="G65" s="61">
        <v>108.71</v>
      </c>
      <c r="H65" s="61"/>
    </row>
    <row r="66" spans="1:8" x14ac:dyDescent="0.25">
      <c r="A66" s="58" t="s">
        <v>202</v>
      </c>
      <c r="B66" s="58" t="s">
        <v>73</v>
      </c>
      <c r="C66" s="59">
        <v>758.93</v>
      </c>
      <c r="D66" s="59"/>
      <c r="E66" s="59"/>
      <c r="F66" s="59">
        <v>845.2</v>
      </c>
      <c r="G66" s="59">
        <v>111.37</v>
      </c>
      <c r="H66" s="59"/>
    </row>
    <row r="67" spans="1:8" x14ac:dyDescent="0.25">
      <c r="A67" s="60" t="s">
        <v>203</v>
      </c>
      <c r="B67" s="60" t="s">
        <v>74</v>
      </c>
      <c r="C67" s="61">
        <v>18.579999999999998</v>
      </c>
      <c r="D67" s="61"/>
      <c r="E67" s="61"/>
      <c r="F67" s="61"/>
      <c r="G67" s="61"/>
      <c r="H67" s="61"/>
    </row>
    <row r="68" spans="1:8" x14ac:dyDescent="0.25">
      <c r="A68" s="58" t="s">
        <v>204</v>
      </c>
      <c r="B68" s="58" t="s">
        <v>75</v>
      </c>
      <c r="C68" s="59">
        <v>23733.51</v>
      </c>
      <c r="D68" s="59">
        <v>112065.85</v>
      </c>
      <c r="E68" s="59">
        <v>112065.85</v>
      </c>
      <c r="F68" s="59">
        <v>9445.94</v>
      </c>
      <c r="G68" s="59">
        <v>39.799999999999997</v>
      </c>
      <c r="H68" s="59">
        <v>9.43</v>
      </c>
    </row>
    <row r="69" spans="1:8" x14ac:dyDescent="0.25">
      <c r="A69" s="60" t="s">
        <v>205</v>
      </c>
      <c r="B69" s="60" t="s">
        <v>76</v>
      </c>
      <c r="C69" s="61">
        <v>23733.51</v>
      </c>
      <c r="D69" s="61">
        <v>43200</v>
      </c>
      <c r="E69" s="61">
        <v>43200</v>
      </c>
      <c r="F69" s="61">
        <v>9445.94</v>
      </c>
      <c r="G69" s="61">
        <v>39.799999999999997</v>
      </c>
      <c r="H69" s="61">
        <v>21.87</v>
      </c>
    </row>
    <row r="70" spans="1:8" x14ac:dyDescent="0.25">
      <c r="A70" s="58" t="s">
        <v>206</v>
      </c>
      <c r="B70" s="58" t="s">
        <v>77</v>
      </c>
      <c r="C70" s="59">
        <v>23733.51</v>
      </c>
      <c r="D70" s="59"/>
      <c r="E70" s="59"/>
      <c r="F70" s="59">
        <v>9445.94</v>
      </c>
      <c r="G70" s="59">
        <v>39.799999999999997</v>
      </c>
      <c r="H70" s="59"/>
    </row>
    <row r="71" spans="1:8" x14ac:dyDescent="0.25">
      <c r="A71" s="60" t="s">
        <v>207</v>
      </c>
      <c r="B71" s="60" t="s">
        <v>208</v>
      </c>
      <c r="C71" s="61">
        <v>21051.71</v>
      </c>
      <c r="D71" s="61"/>
      <c r="E71" s="61"/>
      <c r="F71" s="61">
        <v>3063.16</v>
      </c>
      <c r="G71" s="61">
        <v>14.55</v>
      </c>
      <c r="H71" s="61"/>
    </row>
    <row r="72" spans="1:8" x14ac:dyDescent="0.25">
      <c r="A72" s="58" t="s">
        <v>223</v>
      </c>
      <c r="B72" s="58" t="s">
        <v>224</v>
      </c>
      <c r="C72" s="59">
        <v>553.84</v>
      </c>
      <c r="D72" s="59"/>
      <c r="E72" s="59"/>
      <c r="F72" s="59">
        <v>638.99</v>
      </c>
      <c r="G72" s="59">
        <v>115.37</v>
      </c>
      <c r="H72" s="59"/>
    </row>
    <row r="73" spans="1:8" x14ac:dyDescent="0.25">
      <c r="A73" s="60" t="s">
        <v>225</v>
      </c>
      <c r="B73" s="60" t="s">
        <v>226</v>
      </c>
      <c r="C73" s="61"/>
      <c r="D73" s="61"/>
      <c r="E73" s="61"/>
      <c r="F73" s="61">
        <v>4699.72</v>
      </c>
      <c r="G73" s="61"/>
      <c r="H73" s="61"/>
    </row>
    <row r="74" spans="1:8" x14ac:dyDescent="0.25">
      <c r="A74" s="58" t="s">
        <v>227</v>
      </c>
      <c r="B74" s="58" t="s">
        <v>228</v>
      </c>
      <c r="C74" s="59">
        <v>1087.05</v>
      </c>
      <c r="D74" s="59"/>
      <c r="E74" s="59"/>
      <c r="F74" s="59"/>
      <c r="G74" s="59"/>
      <c r="H74" s="59"/>
    </row>
    <row r="75" spans="1:8" x14ac:dyDescent="0.25">
      <c r="A75" s="60" t="s">
        <v>209</v>
      </c>
      <c r="B75" s="60" t="s">
        <v>142</v>
      </c>
      <c r="C75" s="61">
        <v>1040.9100000000001</v>
      </c>
      <c r="D75" s="61"/>
      <c r="E75" s="61"/>
      <c r="F75" s="61">
        <v>1044.07</v>
      </c>
      <c r="G75" s="61">
        <v>100.3</v>
      </c>
      <c r="H75" s="61"/>
    </row>
    <row r="76" spans="1:8" x14ac:dyDescent="0.25">
      <c r="A76" s="58" t="s">
        <v>229</v>
      </c>
      <c r="B76" s="58" t="s">
        <v>230</v>
      </c>
      <c r="C76" s="59"/>
      <c r="D76" s="59">
        <v>68865.850000000006</v>
      </c>
      <c r="E76" s="59">
        <v>68865.850000000006</v>
      </c>
      <c r="F76" s="59"/>
      <c r="G76" s="59"/>
      <c r="H76" s="59"/>
    </row>
    <row r="77" spans="1:8" x14ac:dyDescent="0.25">
      <c r="A77" s="60"/>
      <c r="B77" s="60" t="s">
        <v>78</v>
      </c>
      <c r="C77" s="61">
        <v>518751.86</v>
      </c>
      <c r="D77" s="61">
        <v>1403000</v>
      </c>
      <c r="E77" s="61">
        <v>1403000</v>
      </c>
      <c r="F77" s="61">
        <f>F26+F68</f>
        <v>651664.19999999995</v>
      </c>
      <c r="G77" s="61">
        <v>125.62</v>
      </c>
      <c r="H77" s="61">
        <v>46.45</v>
      </c>
    </row>
  </sheetData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4"/>
  <sheetViews>
    <sheetView topLeftCell="A13" zoomScaleNormal="100" workbookViewId="0">
      <selection activeCell="H35" sqref="H35"/>
    </sheetView>
  </sheetViews>
  <sheetFormatPr defaultRowHeight="15" x14ac:dyDescent="0.25"/>
  <cols>
    <col min="1" max="1" width="10.7109375" customWidth="1" collapsed="1"/>
    <col min="2" max="2" width="40.7109375" customWidth="1" collapsed="1"/>
    <col min="3" max="6" width="15.7109375" customWidth="1" collapsed="1"/>
    <col min="7" max="8" width="10.7109375" customWidth="1" collapsed="1"/>
  </cols>
  <sheetData>
    <row r="1" spans="1:8" x14ac:dyDescent="0.25">
      <c r="A1" s="5" t="s">
        <v>124</v>
      </c>
    </row>
    <row r="2" spans="1:8" x14ac:dyDescent="0.25">
      <c r="A2" s="5" t="s">
        <v>126</v>
      </c>
    </row>
    <row r="3" spans="1:8" s="6" customFormat="1" ht="45" x14ac:dyDescent="0.25">
      <c r="A3" s="52" t="s">
        <v>1</v>
      </c>
      <c r="B3" s="53" t="s">
        <v>18</v>
      </c>
      <c r="C3" s="53" t="s">
        <v>137</v>
      </c>
      <c r="D3" s="53" t="s">
        <v>138</v>
      </c>
      <c r="E3" s="53" t="s">
        <v>139</v>
      </c>
      <c r="F3" s="53" t="s">
        <v>140</v>
      </c>
      <c r="G3" s="53" t="s">
        <v>19</v>
      </c>
      <c r="H3" s="54" t="s">
        <v>19</v>
      </c>
    </row>
    <row r="4" spans="1:8" x14ac:dyDescent="0.25">
      <c r="A4" s="55"/>
      <c r="B4" s="56" t="s">
        <v>20</v>
      </c>
      <c r="C4" s="56" t="s">
        <v>21</v>
      </c>
      <c r="D4" s="56" t="s">
        <v>22</v>
      </c>
      <c r="E4" s="56" t="s">
        <v>23</v>
      </c>
      <c r="F4" s="56" t="s">
        <v>24</v>
      </c>
      <c r="G4" s="56" t="s">
        <v>25</v>
      </c>
      <c r="H4" s="57" t="s">
        <v>26</v>
      </c>
    </row>
    <row r="5" spans="1:8" x14ac:dyDescent="0.25">
      <c r="A5" s="66"/>
      <c r="B5" s="66" t="s">
        <v>0</v>
      </c>
      <c r="C5" s="67"/>
      <c r="D5" s="67"/>
      <c r="E5" s="67"/>
      <c r="F5" s="67"/>
      <c r="G5" s="67"/>
      <c r="H5" s="67"/>
    </row>
    <row r="6" spans="1:8" x14ac:dyDescent="0.25">
      <c r="A6" s="58" t="s">
        <v>79</v>
      </c>
      <c r="B6" s="58" t="s">
        <v>80</v>
      </c>
      <c r="C6" s="59">
        <v>400</v>
      </c>
      <c r="D6" s="59">
        <v>4300</v>
      </c>
      <c r="E6" s="59">
        <v>4300</v>
      </c>
      <c r="F6" s="59"/>
      <c r="G6" s="59"/>
      <c r="H6" s="59"/>
    </row>
    <row r="7" spans="1:8" x14ac:dyDescent="0.25">
      <c r="A7" s="60" t="s">
        <v>81</v>
      </c>
      <c r="B7" s="60" t="s">
        <v>82</v>
      </c>
      <c r="C7" s="61">
        <v>400</v>
      </c>
      <c r="D7" s="61">
        <v>4300</v>
      </c>
      <c r="E7" s="61">
        <v>4300</v>
      </c>
      <c r="F7" s="61"/>
      <c r="G7" s="61"/>
      <c r="H7" s="61"/>
    </row>
    <row r="8" spans="1:8" x14ac:dyDescent="0.25">
      <c r="A8" s="58" t="s">
        <v>83</v>
      </c>
      <c r="B8" s="58" t="s">
        <v>84</v>
      </c>
      <c r="C8" s="59">
        <v>6193.09</v>
      </c>
      <c r="D8" s="59">
        <v>81783.69</v>
      </c>
      <c r="E8" s="59">
        <v>81783.69</v>
      </c>
      <c r="F8" s="59">
        <v>4440.8599999999997</v>
      </c>
      <c r="G8" s="59">
        <v>71.709999999999994</v>
      </c>
      <c r="H8" s="59">
        <v>5.43</v>
      </c>
    </row>
    <row r="9" spans="1:8" x14ac:dyDescent="0.25">
      <c r="A9" s="60" t="s">
        <v>85</v>
      </c>
      <c r="B9" s="60" t="s">
        <v>86</v>
      </c>
      <c r="C9" s="61">
        <v>6193.09</v>
      </c>
      <c r="D9" s="61">
        <v>81783.69</v>
      </c>
      <c r="E9" s="61">
        <v>81783.69</v>
      </c>
      <c r="F9" s="61">
        <v>4440.8599999999997</v>
      </c>
      <c r="G9" s="61">
        <v>71.709999999999994</v>
      </c>
      <c r="H9" s="61">
        <v>5.43</v>
      </c>
    </row>
    <row r="10" spans="1:8" x14ac:dyDescent="0.25">
      <c r="A10" s="58" t="s">
        <v>87</v>
      </c>
      <c r="B10" s="58" t="s">
        <v>88</v>
      </c>
      <c r="C10" s="59">
        <v>179033.39</v>
      </c>
      <c r="D10" s="59">
        <v>317100</v>
      </c>
      <c r="E10" s="59">
        <v>317100</v>
      </c>
      <c r="F10" s="59">
        <v>206574.33</v>
      </c>
      <c r="G10" s="59">
        <v>115.38</v>
      </c>
      <c r="H10" s="59">
        <v>65.14</v>
      </c>
    </row>
    <row r="11" spans="1:8" x14ac:dyDescent="0.25">
      <c r="A11" s="60" t="s">
        <v>89</v>
      </c>
      <c r="B11" s="60" t="s">
        <v>90</v>
      </c>
      <c r="C11" s="61">
        <v>90478.04</v>
      </c>
      <c r="D11" s="61">
        <v>165000</v>
      </c>
      <c r="E11" s="61">
        <v>165000</v>
      </c>
      <c r="F11" s="61">
        <v>105109.2</v>
      </c>
      <c r="G11" s="61">
        <v>116.17</v>
      </c>
      <c r="H11" s="61">
        <v>63.7</v>
      </c>
    </row>
    <row r="12" spans="1:8" x14ac:dyDescent="0.25">
      <c r="A12" s="58" t="s">
        <v>91</v>
      </c>
      <c r="B12" s="58" t="s">
        <v>92</v>
      </c>
      <c r="C12" s="59">
        <v>88555.35</v>
      </c>
      <c r="D12" s="59">
        <v>152100</v>
      </c>
      <c r="E12" s="59">
        <v>152100</v>
      </c>
      <c r="F12" s="59">
        <v>101465.13</v>
      </c>
      <c r="G12" s="59">
        <v>114.58</v>
      </c>
      <c r="H12" s="59">
        <v>66.709999999999994</v>
      </c>
    </row>
    <row r="13" spans="1:8" x14ac:dyDescent="0.25">
      <c r="A13" s="60" t="s">
        <v>93</v>
      </c>
      <c r="B13" s="60" t="s">
        <v>94</v>
      </c>
      <c r="C13" s="61">
        <v>324138.98</v>
      </c>
      <c r="D13" s="61">
        <v>872744.16</v>
      </c>
      <c r="E13" s="61">
        <v>872744.16</v>
      </c>
      <c r="F13" s="61">
        <v>414781.87</v>
      </c>
      <c r="G13" s="61">
        <v>127.96</v>
      </c>
      <c r="H13" s="61">
        <v>47.53</v>
      </c>
    </row>
    <row r="14" spans="1:8" x14ac:dyDescent="0.25">
      <c r="A14" s="58" t="s">
        <v>95</v>
      </c>
      <c r="B14" s="58" t="s">
        <v>96</v>
      </c>
      <c r="C14" s="59">
        <v>324138.98</v>
      </c>
      <c r="D14" s="59">
        <v>872744.16</v>
      </c>
      <c r="E14" s="59">
        <v>872744.16</v>
      </c>
      <c r="F14" s="59">
        <v>414781.87</v>
      </c>
      <c r="G14" s="59">
        <v>127.96</v>
      </c>
      <c r="H14" s="59">
        <v>47.53</v>
      </c>
    </row>
    <row r="15" spans="1:8" x14ac:dyDescent="0.25">
      <c r="A15" s="60" t="s">
        <v>97</v>
      </c>
      <c r="B15" s="60" t="s">
        <v>98</v>
      </c>
      <c r="C15" s="61"/>
      <c r="D15" s="61">
        <v>2000</v>
      </c>
      <c r="E15" s="61">
        <v>2000</v>
      </c>
      <c r="F15" s="61"/>
      <c r="G15" s="61"/>
      <c r="H15" s="61"/>
    </row>
    <row r="16" spans="1:8" x14ac:dyDescent="0.25">
      <c r="A16" s="58" t="s">
        <v>99</v>
      </c>
      <c r="B16" s="58" t="s">
        <v>100</v>
      </c>
      <c r="C16" s="59"/>
      <c r="D16" s="59">
        <v>2000</v>
      </c>
      <c r="E16" s="59">
        <v>2000</v>
      </c>
      <c r="F16" s="59"/>
      <c r="G16" s="59"/>
      <c r="H16" s="59"/>
    </row>
    <row r="17" spans="1:8" x14ac:dyDescent="0.25">
      <c r="A17" s="60" t="s">
        <v>103</v>
      </c>
      <c r="B17" s="60" t="s">
        <v>104</v>
      </c>
      <c r="C17" s="61"/>
      <c r="D17" s="61"/>
      <c r="E17" s="61"/>
      <c r="F17" s="61">
        <v>2336</v>
      </c>
      <c r="G17" s="61"/>
      <c r="H17" s="61"/>
    </row>
    <row r="18" spans="1:8" x14ac:dyDescent="0.25">
      <c r="A18" s="58" t="s">
        <v>132</v>
      </c>
      <c r="B18" s="58" t="s">
        <v>133</v>
      </c>
      <c r="C18" s="59"/>
      <c r="D18" s="59"/>
      <c r="E18" s="59"/>
      <c r="F18" s="59">
        <v>2336</v>
      </c>
      <c r="G18" s="59"/>
      <c r="H18" s="59"/>
    </row>
    <row r="19" spans="1:8" x14ac:dyDescent="0.25">
      <c r="A19" s="60"/>
      <c r="B19" s="60" t="s">
        <v>42</v>
      </c>
      <c r="C19" s="61">
        <v>509765.46</v>
      </c>
      <c r="D19" s="61">
        <v>1277927.8500000001</v>
      </c>
      <c r="E19" s="61">
        <v>1277927.8500000001</v>
      </c>
      <c r="F19" s="61">
        <v>628133.06000000006</v>
      </c>
      <c r="G19" s="61">
        <v>123.22</v>
      </c>
      <c r="H19" s="61">
        <v>49.15</v>
      </c>
    </row>
    <row r="20" spans="1:8" x14ac:dyDescent="0.25">
      <c r="A20" s="58" t="s">
        <v>79</v>
      </c>
      <c r="B20" s="58" t="s">
        <v>80</v>
      </c>
      <c r="C20" s="59">
        <v>1700</v>
      </c>
      <c r="D20" s="59">
        <v>4300</v>
      </c>
      <c r="E20" s="59">
        <v>4300</v>
      </c>
      <c r="F20" s="59">
        <v>1237.5</v>
      </c>
      <c r="G20" s="59">
        <v>72.790000000000006</v>
      </c>
      <c r="H20" s="59">
        <v>28.78</v>
      </c>
    </row>
    <row r="21" spans="1:8" x14ac:dyDescent="0.25">
      <c r="A21" s="60" t="s">
        <v>81</v>
      </c>
      <c r="B21" s="60" t="s">
        <v>82</v>
      </c>
      <c r="C21" s="61">
        <v>1700</v>
      </c>
      <c r="D21" s="61">
        <v>4300</v>
      </c>
      <c r="E21" s="61">
        <v>4300</v>
      </c>
      <c r="F21" s="61">
        <v>1237.5</v>
      </c>
      <c r="G21" s="61">
        <v>72.790000000000006</v>
      </c>
      <c r="H21" s="61">
        <v>28.78</v>
      </c>
    </row>
    <row r="22" spans="1:8" x14ac:dyDescent="0.25">
      <c r="A22" s="58" t="s">
        <v>83</v>
      </c>
      <c r="B22" s="58" t="s">
        <v>84</v>
      </c>
      <c r="C22" s="59">
        <v>28787.64</v>
      </c>
      <c r="D22" s="59">
        <v>152989.99</v>
      </c>
      <c r="E22" s="59">
        <v>152989.99</v>
      </c>
      <c r="F22" s="59">
        <v>48107.01</v>
      </c>
      <c r="G22" s="59">
        <v>167.11</v>
      </c>
      <c r="H22" s="59">
        <v>31.44</v>
      </c>
    </row>
    <row r="23" spans="1:8" x14ac:dyDescent="0.25">
      <c r="A23" s="60" t="s">
        <v>85</v>
      </c>
      <c r="B23" s="60" t="s">
        <v>86</v>
      </c>
      <c r="C23" s="61">
        <v>16954.93</v>
      </c>
      <c r="D23" s="61">
        <v>81783.69</v>
      </c>
      <c r="E23" s="61">
        <v>81783.69</v>
      </c>
      <c r="F23" s="61">
        <v>10717.42</v>
      </c>
      <c r="G23" s="61">
        <v>63.21</v>
      </c>
      <c r="H23" s="61">
        <v>13.1</v>
      </c>
    </row>
    <row r="24" spans="1:8" x14ac:dyDescent="0.25">
      <c r="A24" s="58" t="s">
        <v>101</v>
      </c>
      <c r="B24" s="58" t="s">
        <v>102</v>
      </c>
      <c r="C24" s="59">
        <v>11832.71</v>
      </c>
      <c r="D24" s="59">
        <v>71206.3</v>
      </c>
      <c r="E24" s="59">
        <v>71206.3</v>
      </c>
      <c r="F24" s="59">
        <v>37389.589999999997</v>
      </c>
      <c r="G24" s="59">
        <v>315.99</v>
      </c>
      <c r="H24" s="59">
        <v>52.51</v>
      </c>
    </row>
    <row r="25" spans="1:8" x14ac:dyDescent="0.25">
      <c r="A25" s="60" t="s">
        <v>87</v>
      </c>
      <c r="B25" s="60" t="s">
        <v>88</v>
      </c>
      <c r="C25" s="61">
        <v>168196.57</v>
      </c>
      <c r="D25" s="61">
        <v>317100</v>
      </c>
      <c r="E25" s="61">
        <v>317100</v>
      </c>
      <c r="F25" s="61">
        <v>197081.93</v>
      </c>
      <c r="G25" s="61">
        <v>117.17</v>
      </c>
      <c r="H25" s="61">
        <v>62.15</v>
      </c>
    </row>
    <row r="26" spans="1:8" x14ac:dyDescent="0.25">
      <c r="A26" s="58" t="s">
        <v>89</v>
      </c>
      <c r="B26" s="58" t="s">
        <v>90</v>
      </c>
      <c r="C26" s="59">
        <v>67931.259999999995</v>
      </c>
      <c r="D26" s="59">
        <v>165000</v>
      </c>
      <c r="E26" s="59">
        <v>165000</v>
      </c>
      <c r="F26" s="59">
        <v>77513.42</v>
      </c>
      <c r="G26" s="59">
        <v>114.11</v>
      </c>
      <c r="H26" s="59">
        <v>46.98</v>
      </c>
    </row>
    <row r="27" spans="1:8" x14ac:dyDescent="0.25">
      <c r="A27" s="60" t="s">
        <v>91</v>
      </c>
      <c r="B27" s="60" t="s">
        <v>92</v>
      </c>
      <c r="C27" s="61">
        <v>100265.31</v>
      </c>
      <c r="D27" s="61">
        <v>152100</v>
      </c>
      <c r="E27" s="61">
        <v>152100</v>
      </c>
      <c r="F27" s="61">
        <v>119568.51</v>
      </c>
      <c r="G27" s="61">
        <v>119.25</v>
      </c>
      <c r="H27" s="61">
        <v>78.61</v>
      </c>
    </row>
    <row r="28" spans="1:8" x14ac:dyDescent="0.25">
      <c r="A28" s="58" t="s">
        <v>93</v>
      </c>
      <c r="B28" s="58" t="s">
        <v>94</v>
      </c>
      <c r="C28" s="59">
        <v>317584.59999999998</v>
      </c>
      <c r="D28" s="59">
        <v>872744.16</v>
      </c>
      <c r="E28" s="59">
        <v>872744.16</v>
      </c>
      <c r="F28" s="59">
        <v>405237.76000000001</v>
      </c>
      <c r="G28" s="59">
        <v>127.6</v>
      </c>
      <c r="H28" s="59">
        <v>46.43</v>
      </c>
    </row>
    <row r="29" spans="1:8" x14ac:dyDescent="0.25">
      <c r="A29" s="60" t="s">
        <v>95</v>
      </c>
      <c r="B29" s="60" t="s">
        <v>96</v>
      </c>
      <c r="C29" s="61">
        <v>317584.59999999998</v>
      </c>
      <c r="D29" s="61">
        <v>872744.16</v>
      </c>
      <c r="E29" s="61">
        <v>872744.16</v>
      </c>
      <c r="F29" s="61">
        <v>405237.76000000001</v>
      </c>
      <c r="G29" s="61">
        <v>127.6</v>
      </c>
      <c r="H29" s="61">
        <v>46.43</v>
      </c>
    </row>
    <row r="30" spans="1:8" x14ac:dyDescent="0.25">
      <c r="A30" s="58" t="s">
        <v>97</v>
      </c>
      <c r="B30" s="58" t="s">
        <v>98</v>
      </c>
      <c r="C30" s="59"/>
      <c r="D30" s="59">
        <v>2000</v>
      </c>
      <c r="E30" s="59">
        <v>2000</v>
      </c>
      <c r="F30" s="59"/>
      <c r="G30" s="59"/>
      <c r="H30" s="59"/>
    </row>
    <row r="31" spans="1:8" x14ac:dyDescent="0.25">
      <c r="A31" s="60" t="s">
        <v>99</v>
      </c>
      <c r="B31" s="60" t="s">
        <v>100</v>
      </c>
      <c r="C31" s="61"/>
      <c r="D31" s="61">
        <v>2000</v>
      </c>
      <c r="E31" s="61">
        <v>2000</v>
      </c>
      <c r="F31" s="61"/>
      <c r="G31" s="61"/>
      <c r="H31" s="61"/>
    </row>
    <row r="32" spans="1:8" x14ac:dyDescent="0.25">
      <c r="A32" s="58" t="s">
        <v>103</v>
      </c>
      <c r="B32" s="58" t="s">
        <v>104</v>
      </c>
      <c r="C32" s="59">
        <v>2483.0500000000002</v>
      </c>
      <c r="D32" s="59">
        <v>53865.85</v>
      </c>
      <c r="E32" s="59">
        <v>53865.85</v>
      </c>
      <c r="F32" s="59"/>
      <c r="G32" s="59"/>
      <c r="H32" s="59"/>
    </row>
    <row r="33" spans="1:8" x14ac:dyDescent="0.25">
      <c r="A33" s="60" t="s">
        <v>105</v>
      </c>
      <c r="B33" s="60" t="s">
        <v>106</v>
      </c>
      <c r="C33" s="61">
        <v>2483.0500000000002</v>
      </c>
      <c r="D33" s="61">
        <v>53865.85</v>
      </c>
      <c r="E33" s="61">
        <v>53865.85</v>
      </c>
      <c r="F33" s="61"/>
      <c r="G33" s="61"/>
      <c r="H33" s="61"/>
    </row>
    <row r="34" spans="1:8" x14ac:dyDescent="0.25">
      <c r="A34" s="58"/>
      <c r="B34" s="58" t="s">
        <v>78</v>
      </c>
      <c r="C34" s="59">
        <v>518751.86</v>
      </c>
      <c r="D34" s="59">
        <v>1403000</v>
      </c>
      <c r="E34" s="59">
        <v>1403000</v>
      </c>
      <c r="F34" s="59">
        <v>651664.19999999995</v>
      </c>
      <c r="G34" s="59">
        <v>125.62</v>
      </c>
      <c r="H34" s="59">
        <v>46.45</v>
      </c>
    </row>
  </sheetData>
  <printOptions horizontalCentered="1"/>
  <pageMargins left="0.70866141732283472" right="0.70866141732283472" top="0.55118110236220474" bottom="0.55118110236220474" header="0.31496062992125984" footer="0.31496062992125984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9"/>
  <sheetViews>
    <sheetView zoomScaleNormal="100" workbookViewId="0">
      <selection activeCell="H10" sqref="H10"/>
    </sheetView>
  </sheetViews>
  <sheetFormatPr defaultRowHeight="15" x14ac:dyDescent="0.25"/>
  <cols>
    <col min="1" max="1" width="15.7109375" customWidth="1" collapsed="1"/>
    <col min="2" max="2" width="35.7109375" customWidth="1" collapsed="1"/>
    <col min="3" max="6" width="15.7109375" customWidth="1" collapsed="1"/>
    <col min="7" max="8" width="10.7109375" customWidth="1" collapsed="1"/>
  </cols>
  <sheetData>
    <row r="1" spans="1:8" x14ac:dyDescent="0.25">
      <c r="A1" s="5" t="s">
        <v>124</v>
      </c>
    </row>
    <row r="2" spans="1:8" x14ac:dyDescent="0.25">
      <c r="A2" s="5" t="s">
        <v>131</v>
      </c>
    </row>
    <row r="3" spans="1:8" s="6" customFormat="1" ht="45" x14ac:dyDescent="0.25">
      <c r="A3" s="52" t="s">
        <v>1</v>
      </c>
      <c r="B3" s="53" t="s">
        <v>18</v>
      </c>
      <c r="C3" s="53" t="s">
        <v>137</v>
      </c>
      <c r="D3" s="53" t="s">
        <v>138</v>
      </c>
      <c r="E3" s="53" t="s">
        <v>139</v>
      </c>
      <c r="F3" s="53" t="s">
        <v>140</v>
      </c>
      <c r="G3" s="53" t="s">
        <v>19</v>
      </c>
      <c r="H3" s="54" t="s">
        <v>19</v>
      </c>
    </row>
    <row r="4" spans="1:8" x14ac:dyDescent="0.25">
      <c r="A4" s="55"/>
      <c r="B4" s="56" t="s">
        <v>20</v>
      </c>
      <c r="C4" s="56" t="s">
        <v>21</v>
      </c>
      <c r="D4" s="56" t="s">
        <v>22</v>
      </c>
      <c r="E4" s="56" t="s">
        <v>23</v>
      </c>
      <c r="F4" s="56" t="s">
        <v>24</v>
      </c>
      <c r="G4" s="56" t="s">
        <v>25</v>
      </c>
      <c r="H4" s="57" t="s">
        <v>26</v>
      </c>
    </row>
    <row r="5" spans="1:8" x14ac:dyDescent="0.25">
      <c r="A5" s="66"/>
      <c r="B5" s="66" t="s">
        <v>0</v>
      </c>
      <c r="C5" s="67"/>
      <c r="D5" s="67"/>
      <c r="E5" s="67"/>
      <c r="F5" s="67"/>
      <c r="G5" s="67"/>
      <c r="H5" s="67"/>
    </row>
    <row r="6" spans="1:8" x14ac:dyDescent="0.25">
      <c r="A6" s="58" t="s">
        <v>107</v>
      </c>
      <c r="B6" s="58" t="s">
        <v>108</v>
      </c>
      <c r="C6" s="59">
        <v>518751.86</v>
      </c>
      <c r="D6" s="59">
        <v>1403000</v>
      </c>
      <c r="E6" s="59">
        <v>1403000</v>
      </c>
      <c r="F6" s="59">
        <v>651664.19999999995</v>
      </c>
      <c r="G6" s="59">
        <v>125.62</v>
      </c>
      <c r="H6" s="59">
        <v>46.47</v>
      </c>
    </row>
    <row r="7" spans="1:8" x14ac:dyDescent="0.25">
      <c r="A7" s="60" t="s">
        <v>109</v>
      </c>
      <c r="B7" s="60" t="s">
        <v>110</v>
      </c>
      <c r="C7" s="61">
        <v>518751.86</v>
      </c>
      <c r="D7" s="61">
        <v>1403000</v>
      </c>
      <c r="E7" s="61">
        <v>1403000</v>
      </c>
      <c r="F7" s="61">
        <v>651664.19999999995</v>
      </c>
      <c r="G7" s="61">
        <v>125.62</v>
      </c>
      <c r="H7" s="61">
        <v>46.47</v>
      </c>
    </row>
    <row r="8" spans="1:8" x14ac:dyDescent="0.25">
      <c r="A8" s="58" t="s">
        <v>111</v>
      </c>
      <c r="B8" s="58" t="s">
        <v>112</v>
      </c>
      <c r="C8" s="59">
        <v>5962.76</v>
      </c>
      <c r="D8" s="59">
        <v>3314</v>
      </c>
      <c r="E8" s="59">
        <v>3314</v>
      </c>
      <c r="F8" s="59"/>
      <c r="G8" s="59"/>
      <c r="H8" s="59"/>
    </row>
    <row r="9" spans="1:8" x14ac:dyDescent="0.25">
      <c r="A9" s="60" t="s">
        <v>231</v>
      </c>
      <c r="B9" s="60" t="s">
        <v>232</v>
      </c>
      <c r="C9" s="61">
        <v>512789.1</v>
      </c>
      <c r="D9" s="61">
        <v>1399686</v>
      </c>
      <c r="E9" s="61">
        <v>1399686</v>
      </c>
      <c r="F9" s="61">
        <v>651664.19999999995</v>
      </c>
      <c r="G9" s="61">
        <v>127.08</v>
      </c>
      <c r="H9" s="61">
        <v>46.56</v>
      </c>
    </row>
  </sheetData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6"/>
  <sheetViews>
    <sheetView zoomScaleNormal="100" workbookViewId="0">
      <selection activeCell="E24" sqref="E24"/>
    </sheetView>
  </sheetViews>
  <sheetFormatPr defaultRowHeight="15" x14ac:dyDescent="0.25"/>
  <cols>
    <col min="1" max="1" width="10.7109375" customWidth="1"/>
    <col min="2" max="2" width="40.7109375" customWidth="1"/>
    <col min="3" max="6" width="15.7109375" customWidth="1"/>
    <col min="7" max="8" width="10.7109375" customWidth="1"/>
  </cols>
  <sheetData>
    <row r="1" spans="1:8" x14ac:dyDescent="0.25">
      <c r="A1" s="5" t="s">
        <v>127</v>
      </c>
    </row>
    <row r="3" spans="1:8" s="6" customFormat="1" ht="45" x14ac:dyDescent="0.25">
      <c r="A3" s="52" t="s">
        <v>1</v>
      </c>
      <c r="B3" s="53" t="s">
        <v>18</v>
      </c>
      <c r="C3" s="53" t="s">
        <v>137</v>
      </c>
      <c r="D3" s="53" t="s">
        <v>138</v>
      </c>
      <c r="E3" s="53" t="s">
        <v>139</v>
      </c>
      <c r="F3" s="53" t="s">
        <v>140</v>
      </c>
      <c r="G3" s="53" t="s">
        <v>19</v>
      </c>
      <c r="H3" s="54" t="s">
        <v>19</v>
      </c>
    </row>
    <row r="4" spans="1:8" x14ac:dyDescent="0.25">
      <c r="A4" s="62"/>
      <c r="B4" s="63" t="s">
        <v>20</v>
      </c>
      <c r="C4" s="63" t="s">
        <v>21</v>
      </c>
      <c r="D4" s="63" t="s">
        <v>22</v>
      </c>
      <c r="E4" s="63" t="s">
        <v>23</v>
      </c>
      <c r="F4" s="63" t="s">
        <v>24</v>
      </c>
      <c r="G4" s="63" t="s">
        <v>25</v>
      </c>
      <c r="H4" s="64" t="s">
        <v>26</v>
      </c>
    </row>
    <row r="6" spans="1:8" x14ac:dyDescent="0.25">
      <c r="B6" t="s">
        <v>113</v>
      </c>
    </row>
  </sheetData>
  <pageMargins left="0.70866141732283472" right="0.70866141732283472" top="0.74803149606299213" bottom="0.74803149606299213" header="0.31496062992125984" footer="0.31496062992125984"/>
  <pageSetup paperSize="9" scale="9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06"/>
  <sheetViews>
    <sheetView tabSelected="1" zoomScaleNormal="100" workbookViewId="0">
      <selection activeCell="I12" sqref="I12"/>
    </sheetView>
  </sheetViews>
  <sheetFormatPr defaultRowHeight="15" x14ac:dyDescent="0.25"/>
  <cols>
    <col min="1" max="1" width="10.7109375" style="11" customWidth="1" collapsed="1"/>
    <col min="2" max="2" width="40.7109375" customWidth="1" collapsed="1"/>
    <col min="3" max="5" width="15.7109375" customWidth="1" collapsed="1"/>
    <col min="6" max="6" width="10.7109375" customWidth="1" collapsed="1"/>
  </cols>
  <sheetData>
    <row r="1" spans="1:6" x14ac:dyDescent="0.25">
      <c r="A1" s="13" t="s">
        <v>250</v>
      </c>
    </row>
    <row r="2" spans="1:6" x14ac:dyDescent="0.25">
      <c r="A2" s="13" t="s">
        <v>128</v>
      </c>
    </row>
    <row r="3" spans="1:6" x14ac:dyDescent="0.25">
      <c r="A3" s="14"/>
    </row>
    <row r="4" spans="1:6" s="6" customFormat="1" ht="45" x14ac:dyDescent="0.25">
      <c r="A4" s="52" t="s">
        <v>1</v>
      </c>
      <c r="B4" s="53" t="s">
        <v>18</v>
      </c>
      <c r="C4" s="53" t="s">
        <v>138</v>
      </c>
      <c r="D4" s="53" t="s">
        <v>139</v>
      </c>
      <c r="E4" s="53" t="s">
        <v>140</v>
      </c>
      <c r="F4" s="54" t="s">
        <v>19</v>
      </c>
    </row>
    <row r="5" spans="1:6" x14ac:dyDescent="0.25">
      <c r="A5" s="65"/>
      <c r="B5" s="56" t="s">
        <v>20</v>
      </c>
      <c r="C5" s="56" t="s">
        <v>22</v>
      </c>
      <c r="D5" s="56" t="s">
        <v>23</v>
      </c>
      <c r="E5" s="56" t="s">
        <v>24</v>
      </c>
      <c r="F5" s="57" t="s">
        <v>26</v>
      </c>
    </row>
    <row r="6" spans="1:6" x14ac:dyDescent="0.25">
      <c r="A6" s="60"/>
      <c r="B6" s="60" t="s">
        <v>114</v>
      </c>
      <c r="C6" s="61">
        <v>1403000</v>
      </c>
      <c r="D6" s="61">
        <v>1403000</v>
      </c>
      <c r="E6" s="61">
        <v>651664.19999999995</v>
      </c>
      <c r="F6" s="61">
        <v>46.45</v>
      </c>
    </row>
    <row r="7" spans="1:6" x14ac:dyDescent="0.25">
      <c r="A7" s="58" t="s">
        <v>233</v>
      </c>
      <c r="B7" s="58" t="s">
        <v>234</v>
      </c>
      <c r="C7" s="59">
        <v>1403000</v>
      </c>
      <c r="D7" s="59">
        <v>1403000</v>
      </c>
      <c r="E7" s="59">
        <v>651664.19999999995</v>
      </c>
      <c r="F7" s="59">
        <v>46.45</v>
      </c>
    </row>
    <row r="8" spans="1:6" x14ac:dyDescent="0.25">
      <c r="A8" s="60" t="s">
        <v>235</v>
      </c>
      <c r="B8" s="60" t="s">
        <v>236</v>
      </c>
      <c r="C8" s="61">
        <v>1403000</v>
      </c>
      <c r="D8" s="61">
        <v>1403000</v>
      </c>
      <c r="E8" s="61">
        <v>651664.19999999995</v>
      </c>
      <c r="F8" s="61">
        <v>46.45</v>
      </c>
    </row>
    <row r="9" spans="1:6" x14ac:dyDescent="0.25">
      <c r="A9" s="58" t="s">
        <v>237</v>
      </c>
      <c r="B9" s="58" t="s">
        <v>238</v>
      </c>
      <c r="C9" s="59">
        <v>3000</v>
      </c>
      <c r="D9" s="59">
        <v>3000</v>
      </c>
      <c r="E9" s="59"/>
      <c r="F9" s="59"/>
    </row>
    <row r="10" spans="1:6" x14ac:dyDescent="0.25">
      <c r="A10" s="60" t="s">
        <v>239</v>
      </c>
      <c r="B10" s="60" t="s">
        <v>240</v>
      </c>
      <c r="C10" s="61">
        <v>3000</v>
      </c>
      <c r="D10" s="61">
        <v>3000</v>
      </c>
      <c r="E10" s="61"/>
      <c r="F10" s="61"/>
    </row>
    <row r="11" spans="1:6" x14ac:dyDescent="0.25">
      <c r="A11" s="58" t="s">
        <v>79</v>
      </c>
      <c r="B11" s="58" t="s">
        <v>80</v>
      </c>
      <c r="C11" s="59">
        <v>3000</v>
      </c>
      <c r="D11" s="59">
        <v>3000</v>
      </c>
      <c r="E11" s="59"/>
      <c r="F11" s="59"/>
    </row>
    <row r="12" spans="1:6" x14ac:dyDescent="0.25">
      <c r="A12" s="60" t="s">
        <v>81</v>
      </c>
      <c r="B12" s="60" t="s">
        <v>82</v>
      </c>
      <c r="C12" s="61">
        <v>3000</v>
      </c>
      <c r="D12" s="61">
        <v>3000</v>
      </c>
      <c r="E12" s="61"/>
      <c r="F12" s="61"/>
    </row>
    <row r="13" spans="1:6" x14ac:dyDescent="0.25">
      <c r="A13" s="58" t="s">
        <v>163</v>
      </c>
      <c r="B13" s="58" t="s">
        <v>43</v>
      </c>
      <c r="C13" s="59">
        <v>3000</v>
      </c>
      <c r="D13" s="59">
        <v>3000</v>
      </c>
      <c r="E13" s="59"/>
      <c r="F13" s="59"/>
    </row>
    <row r="14" spans="1:6" x14ac:dyDescent="0.25">
      <c r="A14" s="60" t="s">
        <v>171</v>
      </c>
      <c r="B14" s="60" t="s">
        <v>50</v>
      </c>
      <c r="C14" s="61">
        <v>3000</v>
      </c>
      <c r="D14" s="61">
        <v>3000</v>
      </c>
      <c r="E14" s="61"/>
      <c r="F14" s="61"/>
    </row>
    <row r="15" spans="1:6" x14ac:dyDescent="0.25">
      <c r="A15" s="58" t="s">
        <v>115</v>
      </c>
      <c r="B15" s="58" t="s">
        <v>116</v>
      </c>
      <c r="C15" s="59">
        <v>4614</v>
      </c>
      <c r="D15" s="59">
        <v>4614</v>
      </c>
      <c r="E15" s="59">
        <v>1237.5</v>
      </c>
      <c r="F15" s="59">
        <v>26.82</v>
      </c>
    </row>
    <row r="16" spans="1:6" x14ac:dyDescent="0.25">
      <c r="A16" s="60" t="s">
        <v>117</v>
      </c>
      <c r="B16" s="60" t="s">
        <v>118</v>
      </c>
      <c r="C16" s="61">
        <v>1300</v>
      </c>
      <c r="D16" s="61">
        <v>1300</v>
      </c>
      <c r="E16" s="61">
        <v>1237.5</v>
      </c>
      <c r="F16" s="61">
        <v>95.19</v>
      </c>
    </row>
    <row r="17" spans="1:6" x14ac:dyDescent="0.25">
      <c r="A17" s="58" t="s">
        <v>79</v>
      </c>
      <c r="B17" s="58" t="s">
        <v>80</v>
      </c>
      <c r="C17" s="59">
        <v>1300</v>
      </c>
      <c r="D17" s="59">
        <v>1300</v>
      </c>
      <c r="E17" s="59">
        <v>1237.5</v>
      </c>
      <c r="F17" s="59">
        <v>95.19</v>
      </c>
    </row>
    <row r="18" spans="1:6" x14ac:dyDescent="0.25">
      <c r="A18" s="60" t="s">
        <v>81</v>
      </c>
      <c r="B18" s="60" t="s">
        <v>82</v>
      </c>
      <c r="C18" s="61">
        <v>1300</v>
      </c>
      <c r="D18" s="61">
        <v>1300</v>
      </c>
      <c r="E18" s="61">
        <v>1237.5</v>
      </c>
      <c r="F18" s="61">
        <v>95.19</v>
      </c>
    </row>
    <row r="19" spans="1:6" x14ac:dyDescent="0.25">
      <c r="A19" s="58" t="s">
        <v>163</v>
      </c>
      <c r="B19" s="58" t="s">
        <v>43</v>
      </c>
      <c r="C19" s="59">
        <v>1300</v>
      </c>
      <c r="D19" s="59">
        <v>1300</v>
      </c>
      <c r="E19" s="59">
        <v>1237.5</v>
      </c>
      <c r="F19" s="59">
        <v>95.19</v>
      </c>
    </row>
    <row r="20" spans="1:6" x14ac:dyDescent="0.25">
      <c r="A20" s="60" t="s">
        <v>171</v>
      </c>
      <c r="B20" s="60" t="s">
        <v>50</v>
      </c>
      <c r="C20" s="61">
        <v>1300</v>
      </c>
      <c r="D20" s="61">
        <v>1300</v>
      </c>
      <c r="E20" s="61">
        <v>1237.5</v>
      </c>
      <c r="F20" s="61">
        <v>95.19</v>
      </c>
    </row>
    <row r="21" spans="1:6" x14ac:dyDescent="0.25">
      <c r="A21" s="58" t="s">
        <v>186</v>
      </c>
      <c r="B21" s="58" t="s">
        <v>61</v>
      </c>
      <c r="C21" s="59"/>
      <c r="D21" s="59"/>
      <c r="E21" s="59">
        <v>1237.5</v>
      </c>
      <c r="F21" s="59"/>
    </row>
    <row r="22" spans="1:6" x14ac:dyDescent="0.25">
      <c r="A22" s="60" t="s">
        <v>217</v>
      </c>
      <c r="B22" s="60" t="s">
        <v>218</v>
      </c>
      <c r="C22" s="61"/>
      <c r="D22" s="61"/>
      <c r="E22" s="61">
        <v>1237.5</v>
      </c>
      <c r="F22" s="61"/>
    </row>
    <row r="23" spans="1:6" x14ac:dyDescent="0.25">
      <c r="A23" s="58" t="s">
        <v>241</v>
      </c>
      <c r="B23" s="58" t="s">
        <v>242</v>
      </c>
      <c r="C23" s="59">
        <v>3314</v>
      </c>
      <c r="D23" s="59">
        <v>3314</v>
      </c>
      <c r="E23" s="59"/>
      <c r="F23" s="59"/>
    </row>
    <row r="24" spans="1:6" x14ac:dyDescent="0.25">
      <c r="A24" s="60" t="s">
        <v>93</v>
      </c>
      <c r="B24" s="60" t="s">
        <v>94</v>
      </c>
      <c r="C24" s="61">
        <v>3314</v>
      </c>
      <c r="D24" s="61">
        <v>3314</v>
      </c>
      <c r="E24" s="61"/>
      <c r="F24" s="61"/>
    </row>
    <row r="25" spans="1:6" x14ac:dyDescent="0.25">
      <c r="A25" s="58" t="s">
        <v>95</v>
      </c>
      <c r="B25" s="58" t="s">
        <v>96</v>
      </c>
      <c r="C25" s="59">
        <v>3314</v>
      </c>
      <c r="D25" s="59">
        <v>3314</v>
      </c>
      <c r="E25" s="59"/>
      <c r="F25" s="59"/>
    </row>
    <row r="26" spans="1:6" x14ac:dyDescent="0.25">
      <c r="A26" s="60" t="s">
        <v>163</v>
      </c>
      <c r="B26" s="60" t="s">
        <v>43</v>
      </c>
      <c r="C26" s="61">
        <v>3314</v>
      </c>
      <c r="D26" s="61">
        <v>3314</v>
      </c>
      <c r="E26" s="61"/>
      <c r="F26" s="61"/>
    </row>
    <row r="27" spans="1:6" x14ac:dyDescent="0.25">
      <c r="A27" s="58" t="s">
        <v>171</v>
      </c>
      <c r="B27" s="58" t="s">
        <v>50</v>
      </c>
      <c r="C27" s="59">
        <v>3314</v>
      </c>
      <c r="D27" s="59">
        <v>3314</v>
      </c>
      <c r="E27" s="59"/>
      <c r="F27" s="59"/>
    </row>
    <row r="28" spans="1:6" x14ac:dyDescent="0.25">
      <c r="A28" s="60" t="s">
        <v>119</v>
      </c>
      <c r="B28" s="60" t="s">
        <v>120</v>
      </c>
      <c r="C28" s="61"/>
      <c r="D28" s="61"/>
      <c r="E28" s="61"/>
      <c r="F28" s="61"/>
    </row>
    <row r="29" spans="1:6" x14ac:dyDescent="0.25">
      <c r="A29" s="58" t="s">
        <v>79</v>
      </c>
      <c r="B29" s="58" t="s">
        <v>80</v>
      </c>
      <c r="C29" s="59"/>
      <c r="D29" s="59"/>
      <c r="E29" s="59"/>
      <c r="F29" s="59"/>
    </row>
    <row r="30" spans="1:6" x14ac:dyDescent="0.25">
      <c r="A30" s="60" t="s">
        <v>81</v>
      </c>
      <c r="B30" s="60" t="s">
        <v>82</v>
      </c>
      <c r="C30" s="61"/>
      <c r="D30" s="61"/>
      <c r="E30" s="61"/>
      <c r="F30" s="61"/>
    </row>
    <row r="31" spans="1:6" x14ac:dyDescent="0.25">
      <c r="A31" s="58" t="s">
        <v>163</v>
      </c>
      <c r="B31" s="58" t="s">
        <v>43</v>
      </c>
      <c r="C31" s="59"/>
      <c r="D31" s="59"/>
      <c r="E31" s="59"/>
      <c r="F31" s="59"/>
    </row>
    <row r="32" spans="1:6" x14ac:dyDescent="0.25">
      <c r="A32" s="60" t="s">
        <v>171</v>
      </c>
      <c r="B32" s="60" t="s">
        <v>50</v>
      </c>
      <c r="C32" s="61"/>
      <c r="D32" s="61"/>
      <c r="E32" s="61"/>
      <c r="F32" s="61"/>
    </row>
    <row r="33" spans="1:6" x14ac:dyDescent="0.25">
      <c r="A33" s="58" t="s">
        <v>178</v>
      </c>
      <c r="B33" s="58" t="s">
        <v>55</v>
      </c>
      <c r="C33" s="59"/>
      <c r="D33" s="59"/>
      <c r="E33" s="59"/>
      <c r="F33" s="59"/>
    </row>
    <row r="34" spans="1:6" x14ac:dyDescent="0.25">
      <c r="A34" s="60" t="s">
        <v>179</v>
      </c>
      <c r="B34" s="60" t="s">
        <v>56</v>
      </c>
      <c r="C34" s="61"/>
      <c r="D34" s="61"/>
      <c r="E34" s="61"/>
      <c r="F34" s="61"/>
    </row>
    <row r="35" spans="1:6" x14ac:dyDescent="0.25">
      <c r="A35" s="58" t="s">
        <v>243</v>
      </c>
      <c r="B35" s="58" t="s">
        <v>244</v>
      </c>
      <c r="C35" s="59">
        <v>1353686</v>
      </c>
      <c r="D35" s="59">
        <v>1353686</v>
      </c>
      <c r="E35" s="59">
        <v>640980.76</v>
      </c>
      <c r="F35" s="59">
        <v>47.35</v>
      </c>
    </row>
    <row r="36" spans="1:6" x14ac:dyDescent="0.25">
      <c r="A36" s="60" t="s">
        <v>245</v>
      </c>
      <c r="B36" s="60" t="s">
        <v>121</v>
      </c>
      <c r="C36" s="61">
        <v>1256021.17</v>
      </c>
      <c r="D36" s="61">
        <v>1256021.17</v>
      </c>
      <c r="E36" s="61">
        <v>600800.93000000005</v>
      </c>
      <c r="F36" s="61">
        <v>47.83</v>
      </c>
    </row>
    <row r="37" spans="1:6" x14ac:dyDescent="0.25">
      <c r="A37" s="58" t="s">
        <v>83</v>
      </c>
      <c r="B37" s="58" t="s">
        <v>84</v>
      </c>
      <c r="C37" s="59">
        <v>21325.16</v>
      </c>
      <c r="D37" s="59">
        <v>21325.16</v>
      </c>
      <c r="E37" s="59">
        <v>944.52</v>
      </c>
      <c r="F37" s="59">
        <v>4.43</v>
      </c>
    </row>
    <row r="38" spans="1:6" x14ac:dyDescent="0.25">
      <c r="A38" s="60" t="s">
        <v>85</v>
      </c>
      <c r="B38" s="60" t="s">
        <v>86</v>
      </c>
      <c r="C38" s="61">
        <v>6325.16</v>
      </c>
      <c r="D38" s="61">
        <v>6325.16</v>
      </c>
      <c r="E38" s="61">
        <v>944.52</v>
      </c>
      <c r="F38" s="61">
        <v>14.93</v>
      </c>
    </row>
    <row r="39" spans="1:6" x14ac:dyDescent="0.25">
      <c r="A39" s="58" t="s">
        <v>163</v>
      </c>
      <c r="B39" s="58" t="s">
        <v>43</v>
      </c>
      <c r="C39" s="59">
        <v>6325.16</v>
      </c>
      <c r="D39" s="59">
        <v>6325.16</v>
      </c>
      <c r="E39" s="59">
        <v>944.52</v>
      </c>
      <c r="F39" s="59">
        <v>14.93</v>
      </c>
    </row>
    <row r="40" spans="1:6" x14ac:dyDescent="0.25">
      <c r="A40" s="60" t="s">
        <v>171</v>
      </c>
      <c r="B40" s="60" t="s">
        <v>50</v>
      </c>
      <c r="C40" s="61">
        <v>6325.16</v>
      </c>
      <c r="D40" s="61">
        <v>6325.16</v>
      </c>
      <c r="E40" s="61">
        <v>944.52</v>
      </c>
      <c r="F40" s="61">
        <v>14.93</v>
      </c>
    </row>
    <row r="41" spans="1:6" x14ac:dyDescent="0.25">
      <c r="A41" s="58" t="s">
        <v>186</v>
      </c>
      <c r="B41" s="58" t="s">
        <v>61</v>
      </c>
      <c r="C41" s="59"/>
      <c r="D41" s="59"/>
      <c r="E41" s="59">
        <v>626.46</v>
      </c>
      <c r="F41" s="59"/>
    </row>
    <row r="42" spans="1:6" x14ac:dyDescent="0.25">
      <c r="A42" s="60" t="s">
        <v>191</v>
      </c>
      <c r="B42" s="60" t="s">
        <v>66</v>
      </c>
      <c r="C42" s="61"/>
      <c r="D42" s="61"/>
      <c r="E42" s="61">
        <v>626.46</v>
      </c>
      <c r="F42" s="61"/>
    </row>
    <row r="43" spans="1:6" x14ac:dyDescent="0.25">
      <c r="A43" s="58" t="s">
        <v>192</v>
      </c>
      <c r="B43" s="58" t="s">
        <v>67</v>
      </c>
      <c r="C43" s="59"/>
      <c r="D43" s="59"/>
      <c r="E43" s="59"/>
      <c r="F43" s="59"/>
    </row>
    <row r="44" spans="1:6" x14ac:dyDescent="0.25">
      <c r="A44" s="60" t="s">
        <v>194</v>
      </c>
      <c r="B44" s="60" t="s">
        <v>69</v>
      </c>
      <c r="C44" s="61"/>
      <c r="D44" s="61"/>
      <c r="E44" s="61">
        <v>318.06</v>
      </c>
      <c r="F44" s="61"/>
    </row>
    <row r="45" spans="1:6" x14ac:dyDescent="0.25">
      <c r="A45" s="58" t="s">
        <v>195</v>
      </c>
      <c r="B45" s="58" t="s">
        <v>196</v>
      </c>
      <c r="C45" s="59"/>
      <c r="D45" s="59"/>
      <c r="E45" s="59"/>
      <c r="F45" s="59"/>
    </row>
    <row r="46" spans="1:6" x14ac:dyDescent="0.25">
      <c r="A46" s="60" t="s">
        <v>199</v>
      </c>
      <c r="B46" s="60" t="s">
        <v>69</v>
      </c>
      <c r="C46" s="61"/>
      <c r="D46" s="61"/>
      <c r="E46" s="61">
        <v>318.06</v>
      </c>
      <c r="F46" s="61"/>
    </row>
    <row r="47" spans="1:6" x14ac:dyDescent="0.25">
      <c r="A47" s="58" t="s">
        <v>101</v>
      </c>
      <c r="B47" s="58" t="s">
        <v>102</v>
      </c>
      <c r="C47" s="59">
        <v>15000</v>
      </c>
      <c r="D47" s="59">
        <v>15000</v>
      </c>
      <c r="E47" s="59"/>
      <c r="F47" s="59"/>
    </row>
    <row r="48" spans="1:6" x14ac:dyDescent="0.25">
      <c r="A48" s="60" t="s">
        <v>204</v>
      </c>
      <c r="B48" s="60" t="s">
        <v>75</v>
      </c>
      <c r="C48" s="61">
        <v>15000</v>
      </c>
      <c r="D48" s="61">
        <v>15000</v>
      </c>
      <c r="E48" s="61"/>
      <c r="F48" s="61"/>
    </row>
    <row r="49" spans="1:6" x14ac:dyDescent="0.25">
      <c r="A49" s="58" t="s">
        <v>229</v>
      </c>
      <c r="B49" s="58" t="s">
        <v>230</v>
      </c>
      <c r="C49" s="59">
        <v>15000</v>
      </c>
      <c r="D49" s="59">
        <v>15000</v>
      </c>
      <c r="E49" s="59"/>
      <c r="F49" s="59"/>
    </row>
    <row r="50" spans="1:6" x14ac:dyDescent="0.25">
      <c r="A50" s="60" t="s">
        <v>87</v>
      </c>
      <c r="B50" s="60" t="s">
        <v>88</v>
      </c>
      <c r="C50" s="61">
        <v>315600</v>
      </c>
      <c r="D50" s="61">
        <v>315600</v>
      </c>
      <c r="E50" s="61">
        <v>197081.93</v>
      </c>
      <c r="F50" s="61">
        <v>62.45</v>
      </c>
    </row>
    <row r="51" spans="1:6" x14ac:dyDescent="0.25">
      <c r="A51" s="58" t="s">
        <v>89</v>
      </c>
      <c r="B51" s="58" t="s">
        <v>90</v>
      </c>
      <c r="C51" s="59">
        <v>163500</v>
      </c>
      <c r="D51" s="59">
        <v>163500</v>
      </c>
      <c r="E51" s="59">
        <v>77513.42</v>
      </c>
      <c r="F51" s="59">
        <v>47.41</v>
      </c>
    </row>
    <row r="52" spans="1:6" x14ac:dyDescent="0.25">
      <c r="A52" s="60" t="s">
        <v>163</v>
      </c>
      <c r="B52" s="60" t="s">
        <v>43</v>
      </c>
      <c r="C52" s="61">
        <v>163500</v>
      </c>
      <c r="D52" s="61">
        <v>163500</v>
      </c>
      <c r="E52" s="61">
        <v>77513.42</v>
      </c>
      <c r="F52" s="61">
        <v>47.41</v>
      </c>
    </row>
    <row r="53" spans="1:6" x14ac:dyDescent="0.25">
      <c r="A53" s="58" t="s">
        <v>171</v>
      </c>
      <c r="B53" s="58" t="s">
        <v>50</v>
      </c>
      <c r="C53" s="59">
        <v>163500</v>
      </c>
      <c r="D53" s="59">
        <v>163500</v>
      </c>
      <c r="E53" s="59">
        <v>77513.42</v>
      </c>
      <c r="F53" s="59">
        <v>47.41</v>
      </c>
    </row>
    <row r="54" spans="1:6" x14ac:dyDescent="0.25">
      <c r="A54" s="60" t="s">
        <v>178</v>
      </c>
      <c r="B54" s="60" t="s">
        <v>55</v>
      </c>
      <c r="C54" s="61"/>
      <c r="D54" s="61"/>
      <c r="E54" s="61">
        <v>62181.55</v>
      </c>
      <c r="F54" s="61"/>
    </row>
    <row r="55" spans="1:6" x14ac:dyDescent="0.25">
      <c r="A55" s="58" t="s">
        <v>179</v>
      </c>
      <c r="B55" s="58" t="s">
        <v>56</v>
      </c>
      <c r="C55" s="59"/>
      <c r="D55" s="59"/>
      <c r="E55" s="59">
        <v>4574.42</v>
      </c>
      <c r="F55" s="59"/>
    </row>
    <row r="56" spans="1:6" x14ac:dyDescent="0.25">
      <c r="A56" s="60" t="s">
        <v>180</v>
      </c>
      <c r="B56" s="60" t="s">
        <v>57</v>
      </c>
      <c r="C56" s="61"/>
      <c r="D56" s="61"/>
      <c r="E56" s="61">
        <v>54119.17</v>
      </c>
      <c r="F56" s="61"/>
    </row>
    <row r="57" spans="1:6" x14ac:dyDescent="0.25">
      <c r="A57" s="58" t="s">
        <v>181</v>
      </c>
      <c r="B57" s="58" t="s">
        <v>58</v>
      </c>
      <c r="C57" s="59"/>
      <c r="D57" s="59"/>
      <c r="E57" s="59"/>
      <c r="F57" s="59"/>
    </row>
    <row r="58" spans="1:6" x14ac:dyDescent="0.25">
      <c r="A58" s="60" t="s">
        <v>182</v>
      </c>
      <c r="B58" s="60" t="s">
        <v>59</v>
      </c>
      <c r="C58" s="61"/>
      <c r="D58" s="61"/>
      <c r="E58" s="61">
        <v>430.53</v>
      </c>
      <c r="F58" s="61"/>
    </row>
    <row r="59" spans="1:6" x14ac:dyDescent="0.25">
      <c r="A59" s="58" t="s">
        <v>183</v>
      </c>
      <c r="B59" s="58" t="s">
        <v>60</v>
      </c>
      <c r="C59" s="59"/>
      <c r="D59" s="59"/>
      <c r="E59" s="59">
        <v>3057.43</v>
      </c>
      <c r="F59" s="59"/>
    </row>
    <row r="60" spans="1:6" x14ac:dyDescent="0.25">
      <c r="A60" s="60" t="s">
        <v>186</v>
      </c>
      <c r="B60" s="60" t="s">
        <v>61</v>
      </c>
      <c r="C60" s="61"/>
      <c r="D60" s="61"/>
      <c r="E60" s="61">
        <v>12563.73</v>
      </c>
      <c r="F60" s="61"/>
    </row>
    <row r="61" spans="1:6" x14ac:dyDescent="0.25">
      <c r="A61" s="58" t="s">
        <v>187</v>
      </c>
      <c r="B61" s="58" t="s">
        <v>62</v>
      </c>
      <c r="C61" s="59"/>
      <c r="D61" s="59"/>
      <c r="E61" s="59">
        <v>357.99</v>
      </c>
      <c r="F61" s="59"/>
    </row>
    <row r="62" spans="1:6" x14ac:dyDescent="0.25">
      <c r="A62" s="60" t="s">
        <v>189</v>
      </c>
      <c r="B62" s="60" t="s">
        <v>64</v>
      </c>
      <c r="C62" s="61"/>
      <c r="D62" s="61"/>
      <c r="E62" s="61">
        <v>380.1</v>
      </c>
      <c r="F62" s="61"/>
    </row>
    <row r="63" spans="1:6" x14ac:dyDescent="0.25">
      <c r="A63" s="58" t="s">
        <v>190</v>
      </c>
      <c r="B63" s="58" t="s">
        <v>65</v>
      </c>
      <c r="C63" s="59"/>
      <c r="D63" s="59"/>
      <c r="E63" s="59">
        <v>125</v>
      </c>
      <c r="F63" s="59"/>
    </row>
    <row r="64" spans="1:6" x14ac:dyDescent="0.25">
      <c r="A64" s="60" t="s">
        <v>192</v>
      </c>
      <c r="B64" s="60" t="s">
        <v>67</v>
      </c>
      <c r="C64" s="61"/>
      <c r="D64" s="61"/>
      <c r="E64" s="61">
        <v>7704.35</v>
      </c>
      <c r="F64" s="61"/>
    </row>
    <row r="65" spans="1:6" x14ac:dyDescent="0.25">
      <c r="A65" s="58" t="s">
        <v>217</v>
      </c>
      <c r="B65" s="58" t="s">
        <v>218</v>
      </c>
      <c r="C65" s="59"/>
      <c r="D65" s="59"/>
      <c r="E65" s="59">
        <v>3996.29</v>
      </c>
      <c r="F65" s="59"/>
    </row>
    <row r="66" spans="1:6" x14ac:dyDescent="0.25">
      <c r="A66" s="60" t="s">
        <v>194</v>
      </c>
      <c r="B66" s="60" t="s">
        <v>69</v>
      </c>
      <c r="C66" s="61"/>
      <c r="D66" s="61"/>
      <c r="E66" s="61">
        <v>2768.14</v>
      </c>
      <c r="F66" s="61"/>
    </row>
    <row r="67" spans="1:6" x14ac:dyDescent="0.25">
      <c r="A67" s="58" t="s">
        <v>219</v>
      </c>
      <c r="B67" s="58" t="s">
        <v>220</v>
      </c>
      <c r="C67" s="59"/>
      <c r="D67" s="59"/>
      <c r="E67" s="59">
        <v>77</v>
      </c>
      <c r="F67" s="59"/>
    </row>
    <row r="68" spans="1:6" x14ac:dyDescent="0.25">
      <c r="A68" s="60" t="s">
        <v>221</v>
      </c>
      <c r="B68" s="60" t="s">
        <v>222</v>
      </c>
      <c r="C68" s="61"/>
      <c r="D68" s="61"/>
      <c r="E68" s="61"/>
      <c r="F68" s="61"/>
    </row>
    <row r="69" spans="1:6" x14ac:dyDescent="0.25">
      <c r="A69" s="58" t="s">
        <v>198</v>
      </c>
      <c r="B69" s="58" t="s">
        <v>70</v>
      </c>
      <c r="C69" s="59"/>
      <c r="D69" s="59"/>
      <c r="E69" s="59">
        <v>9.2899999999999991</v>
      </c>
      <c r="F69" s="59"/>
    </row>
    <row r="70" spans="1:6" x14ac:dyDescent="0.25">
      <c r="A70" s="60" t="s">
        <v>199</v>
      </c>
      <c r="B70" s="60" t="s">
        <v>69</v>
      </c>
      <c r="C70" s="61"/>
      <c r="D70" s="61"/>
      <c r="E70" s="61">
        <v>2681.85</v>
      </c>
      <c r="F70" s="61"/>
    </row>
    <row r="71" spans="1:6" x14ac:dyDescent="0.25">
      <c r="A71" s="58" t="s">
        <v>91</v>
      </c>
      <c r="B71" s="58" t="s">
        <v>92</v>
      </c>
      <c r="C71" s="59">
        <v>152100</v>
      </c>
      <c r="D71" s="59">
        <v>152100</v>
      </c>
      <c r="E71" s="59">
        <v>119568.51</v>
      </c>
      <c r="F71" s="59">
        <v>78.61</v>
      </c>
    </row>
    <row r="72" spans="1:6" x14ac:dyDescent="0.25">
      <c r="A72" s="60" t="s">
        <v>163</v>
      </c>
      <c r="B72" s="60" t="s">
        <v>43</v>
      </c>
      <c r="C72" s="61">
        <v>152100</v>
      </c>
      <c r="D72" s="61">
        <v>152100</v>
      </c>
      <c r="E72" s="61">
        <v>119568.51</v>
      </c>
      <c r="F72" s="61">
        <v>78.61</v>
      </c>
    </row>
    <row r="73" spans="1:6" x14ac:dyDescent="0.25">
      <c r="A73" s="58" t="s">
        <v>171</v>
      </c>
      <c r="B73" s="58" t="s">
        <v>50</v>
      </c>
      <c r="C73" s="59">
        <v>150600</v>
      </c>
      <c r="D73" s="59">
        <v>150600</v>
      </c>
      <c r="E73" s="59">
        <v>118880.51</v>
      </c>
      <c r="F73" s="59">
        <v>78.94</v>
      </c>
    </row>
    <row r="74" spans="1:6" x14ac:dyDescent="0.25">
      <c r="A74" s="60" t="s">
        <v>172</v>
      </c>
      <c r="B74" s="60" t="s">
        <v>51</v>
      </c>
      <c r="C74" s="61"/>
      <c r="D74" s="61"/>
      <c r="E74" s="61">
        <v>22763.63</v>
      </c>
      <c r="F74" s="61"/>
    </row>
    <row r="75" spans="1:6" x14ac:dyDescent="0.25">
      <c r="A75" s="58" t="s">
        <v>173</v>
      </c>
      <c r="B75" s="58" t="s">
        <v>52</v>
      </c>
      <c r="C75" s="59"/>
      <c r="D75" s="59"/>
      <c r="E75" s="59">
        <v>9880.3700000000008</v>
      </c>
      <c r="F75" s="59"/>
    </row>
    <row r="76" spans="1:6" x14ac:dyDescent="0.25">
      <c r="A76" s="60" t="s">
        <v>174</v>
      </c>
      <c r="B76" s="60" t="s">
        <v>53</v>
      </c>
      <c r="C76" s="61"/>
      <c r="D76" s="61"/>
      <c r="E76" s="61">
        <v>9661.7999999999993</v>
      </c>
      <c r="F76" s="61"/>
    </row>
    <row r="77" spans="1:6" x14ac:dyDescent="0.25">
      <c r="A77" s="58" t="s">
        <v>175</v>
      </c>
      <c r="B77" s="58" t="s">
        <v>54</v>
      </c>
      <c r="C77" s="59"/>
      <c r="D77" s="59"/>
      <c r="E77" s="59">
        <v>2015.61</v>
      </c>
      <c r="F77" s="59"/>
    </row>
    <row r="78" spans="1:6" x14ac:dyDescent="0.25">
      <c r="A78" s="60" t="s">
        <v>176</v>
      </c>
      <c r="B78" s="60" t="s">
        <v>177</v>
      </c>
      <c r="C78" s="61"/>
      <c r="D78" s="61"/>
      <c r="E78" s="61">
        <v>1205.8499999999999</v>
      </c>
      <c r="F78" s="61"/>
    </row>
    <row r="79" spans="1:6" x14ac:dyDescent="0.25">
      <c r="A79" s="58" t="s">
        <v>178</v>
      </c>
      <c r="B79" s="58" t="s">
        <v>55</v>
      </c>
      <c r="C79" s="59"/>
      <c r="D79" s="59"/>
      <c r="E79" s="59">
        <v>38530.449999999997</v>
      </c>
      <c r="F79" s="59"/>
    </row>
    <row r="80" spans="1:6" x14ac:dyDescent="0.25">
      <c r="A80" s="60" t="s">
        <v>179</v>
      </c>
      <c r="B80" s="60" t="s">
        <v>56</v>
      </c>
      <c r="C80" s="61"/>
      <c r="D80" s="61"/>
      <c r="E80" s="61">
        <v>6988.58</v>
      </c>
      <c r="F80" s="61"/>
    </row>
    <row r="81" spans="1:6" x14ac:dyDescent="0.25">
      <c r="A81" s="58" t="s">
        <v>181</v>
      </c>
      <c r="B81" s="58" t="s">
        <v>58</v>
      </c>
      <c r="C81" s="59"/>
      <c r="D81" s="59"/>
      <c r="E81" s="59">
        <v>27677.52</v>
      </c>
      <c r="F81" s="59"/>
    </row>
    <row r="82" spans="1:6" x14ac:dyDescent="0.25">
      <c r="A82" s="60" t="s">
        <v>182</v>
      </c>
      <c r="B82" s="60" t="s">
        <v>59</v>
      </c>
      <c r="C82" s="61"/>
      <c r="D82" s="61"/>
      <c r="E82" s="61">
        <v>2160.5700000000002</v>
      </c>
      <c r="F82" s="61"/>
    </row>
    <row r="83" spans="1:6" x14ac:dyDescent="0.25">
      <c r="A83" s="58" t="s">
        <v>183</v>
      </c>
      <c r="B83" s="58" t="s">
        <v>60</v>
      </c>
      <c r="C83" s="59"/>
      <c r="D83" s="59"/>
      <c r="E83" s="59"/>
      <c r="F83" s="59"/>
    </row>
    <row r="84" spans="1:6" x14ac:dyDescent="0.25">
      <c r="A84" s="60" t="s">
        <v>184</v>
      </c>
      <c r="B84" s="60" t="s">
        <v>185</v>
      </c>
      <c r="C84" s="61"/>
      <c r="D84" s="61"/>
      <c r="E84" s="61">
        <v>1703.78</v>
      </c>
      <c r="F84" s="61"/>
    </row>
    <row r="85" spans="1:6" x14ac:dyDescent="0.25">
      <c r="A85" s="58" t="s">
        <v>186</v>
      </c>
      <c r="B85" s="58" t="s">
        <v>61</v>
      </c>
      <c r="C85" s="59"/>
      <c r="D85" s="59"/>
      <c r="E85" s="59">
        <v>56197.73</v>
      </c>
      <c r="F85" s="59"/>
    </row>
    <row r="86" spans="1:6" x14ac:dyDescent="0.25">
      <c r="A86" s="60" t="s">
        <v>187</v>
      </c>
      <c r="B86" s="60" t="s">
        <v>62</v>
      </c>
      <c r="C86" s="61"/>
      <c r="D86" s="61"/>
      <c r="E86" s="61">
        <v>3493.93</v>
      </c>
      <c r="F86" s="61"/>
    </row>
    <row r="87" spans="1:6" x14ac:dyDescent="0.25">
      <c r="A87" s="58" t="s">
        <v>188</v>
      </c>
      <c r="B87" s="58" t="s">
        <v>63</v>
      </c>
      <c r="C87" s="59"/>
      <c r="D87" s="59"/>
      <c r="E87" s="59">
        <v>14944.07</v>
      </c>
      <c r="F87" s="59"/>
    </row>
    <row r="88" spans="1:6" x14ac:dyDescent="0.25">
      <c r="A88" s="60" t="s">
        <v>190</v>
      </c>
      <c r="B88" s="60" t="s">
        <v>65</v>
      </c>
      <c r="C88" s="61"/>
      <c r="D88" s="61"/>
      <c r="E88" s="61">
        <v>19211.810000000001</v>
      </c>
      <c r="F88" s="61"/>
    </row>
    <row r="89" spans="1:6" x14ac:dyDescent="0.25">
      <c r="A89" s="58" t="s">
        <v>191</v>
      </c>
      <c r="B89" s="58" t="s">
        <v>66</v>
      </c>
      <c r="C89" s="59"/>
      <c r="D89" s="59"/>
      <c r="E89" s="59">
        <v>3005.5</v>
      </c>
      <c r="F89" s="59"/>
    </row>
    <row r="90" spans="1:6" x14ac:dyDescent="0.25">
      <c r="A90" s="60" t="s">
        <v>215</v>
      </c>
      <c r="B90" s="60" t="s">
        <v>216</v>
      </c>
      <c r="C90" s="61"/>
      <c r="D90" s="61"/>
      <c r="E90" s="61">
        <v>2574.67</v>
      </c>
      <c r="F90" s="61"/>
    </row>
    <row r="91" spans="1:6" x14ac:dyDescent="0.25">
      <c r="A91" s="58" t="s">
        <v>192</v>
      </c>
      <c r="B91" s="58" t="s">
        <v>67</v>
      </c>
      <c r="C91" s="59"/>
      <c r="D91" s="59"/>
      <c r="E91" s="59">
        <v>6223.01</v>
      </c>
      <c r="F91" s="59"/>
    </row>
    <row r="92" spans="1:6" x14ac:dyDescent="0.25">
      <c r="A92" s="60" t="s">
        <v>193</v>
      </c>
      <c r="B92" s="60" t="s">
        <v>68</v>
      </c>
      <c r="C92" s="61"/>
      <c r="D92" s="61"/>
      <c r="E92" s="61">
        <v>3071.64</v>
      </c>
      <c r="F92" s="61"/>
    </row>
    <row r="93" spans="1:6" x14ac:dyDescent="0.25">
      <c r="A93" s="58" t="s">
        <v>217</v>
      </c>
      <c r="B93" s="58" t="s">
        <v>218</v>
      </c>
      <c r="C93" s="59"/>
      <c r="D93" s="59"/>
      <c r="E93" s="59">
        <v>3673.1</v>
      </c>
      <c r="F93" s="59"/>
    </row>
    <row r="94" spans="1:6" x14ac:dyDescent="0.25">
      <c r="A94" s="60" t="s">
        <v>194</v>
      </c>
      <c r="B94" s="60" t="s">
        <v>69</v>
      </c>
      <c r="C94" s="61"/>
      <c r="D94" s="61"/>
      <c r="E94" s="61">
        <v>1388.7</v>
      </c>
      <c r="F94" s="61"/>
    </row>
    <row r="95" spans="1:6" x14ac:dyDescent="0.25">
      <c r="A95" s="58" t="s">
        <v>197</v>
      </c>
      <c r="B95" s="58" t="s">
        <v>141</v>
      </c>
      <c r="C95" s="59"/>
      <c r="D95" s="59"/>
      <c r="E95" s="59">
        <v>586</v>
      </c>
      <c r="F95" s="59"/>
    </row>
    <row r="96" spans="1:6" x14ac:dyDescent="0.25">
      <c r="A96" s="60" t="s">
        <v>199</v>
      </c>
      <c r="B96" s="60" t="s">
        <v>69</v>
      </c>
      <c r="C96" s="61"/>
      <c r="D96" s="61"/>
      <c r="E96" s="61">
        <v>802.7</v>
      </c>
      <c r="F96" s="61"/>
    </row>
    <row r="97" spans="1:6" x14ac:dyDescent="0.25">
      <c r="A97" s="58" t="s">
        <v>200</v>
      </c>
      <c r="B97" s="58" t="s">
        <v>71</v>
      </c>
      <c r="C97" s="59">
        <v>1500</v>
      </c>
      <c r="D97" s="59">
        <v>1500</v>
      </c>
      <c r="E97" s="59">
        <v>688</v>
      </c>
      <c r="F97" s="59">
        <v>45.87</v>
      </c>
    </row>
    <row r="98" spans="1:6" x14ac:dyDescent="0.25">
      <c r="A98" s="60" t="s">
        <v>201</v>
      </c>
      <c r="B98" s="60" t="s">
        <v>72</v>
      </c>
      <c r="C98" s="61"/>
      <c r="D98" s="61"/>
      <c r="E98" s="61">
        <v>688</v>
      </c>
      <c r="F98" s="61"/>
    </row>
    <row r="99" spans="1:6" x14ac:dyDescent="0.25">
      <c r="A99" s="58" t="s">
        <v>202</v>
      </c>
      <c r="B99" s="58" t="s">
        <v>73</v>
      </c>
      <c r="C99" s="59"/>
      <c r="D99" s="59"/>
      <c r="E99" s="59">
        <v>688</v>
      </c>
      <c r="F99" s="59"/>
    </row>
    <row r="100" spans="1:6" x14ac:dyDescent="0.25">
      <c r="A100" s="60" t="s">
        <v>93</v>
      </c>
      <c r="B100" s="60" t="s">
        <v>94</v>
      </c>
      <c r="C100" s="61">
        <v>863230.16</v>
      </c>
      <c r="D100" s="61">
        <v>863230.16</v>
      </c>
      <c r="E100" s="61">
        <v>402774.48</v>
      </c>
      <c r="F100" s="61">
        <v>46.66</v>
      </c>
    </row>
    <row r="101" spans="1:6" x14ac:dyDescent="0.25">
      <c r="A101" s="58" t="s">
        <v>95</v>
      </c>
      <c r="B101" s="58" t="s">
        <v>96</v>
      </c>
      <c r="C101" s="59">
        <v>863230.16</v>
      </c>
      <c r="D101" s="59">
        <v>863230.16</v>
      </c>
      <c r="E101" s="59">
        <v>402774.48</v>
      </c>
      <c r="F101" s="59">
        <v>46.66</v>
      </c>
    </row>
    <row r="102" spans="1:6" x14ac:dyDescent="0.25">
      <c r="A102" s="60" t="s">
        <v>163</v>
      </c>
      <c r="B102" s="60" t="s">
        <v>43</v>
      </c>
      <c r="C102" s="61">
        <v>863230.16</v>
      </c>
      <c r="D102" s="61">
        <v>863230.16</v>
      </c>
      <c r="E102" s="61">
        <v>402774.48</v>
      </c>
      <c r="F102" s="61">
        <v>46.66</v>
      </c>
    </row>
    <row r="103" spans="1:6" x14ac:dyDescent="0.25">
      <c r="A103" s="58" t="s">
        <v>164</v>
      </c>
      <c r="B103" s="58" t="s">
        <v>44</v>
      </c>
      <c r="C103" s="59">
        <v>849430.16</v>
      </c>
      <c r="D103" s="59">
        <v>849430.16</v>
      </c>
      <c r="E103" s="59">
        <v>398794.08</v>
      </c>
      <c r="F103" s="59">
        <v>46.95</v>
      </c>
    </row>
    <row r="104" spans="1:6" x14ac:dyDescent="0.25">
      <c r="A104" s="60" t="s">
        <v>165</v>
      </c>
      <c r="B104" s="60" t="s">
        <v>45</v>
      </c>
      <c r="C104" s="61"/>
      <c r="D104" s="61"/>
      <c r="E104" s="61">
        <v>326621.40999999997</v>
      </c>
      <c r="F104" s="61"/>
    </row>
    <row r="105" spans="1:6" x14ac:dyDescent="0.25">
      <c r="A105" s="58" t="s">
        <v>166</v>
      </c>
      <c r="B105" s="58" t="s">
        <v>46</v>
      </c>
      <c r="C105" s="59"/>
      <c r="D105" s="59"/>
      <c r="E105" s="59">
        <v>326621.40999999997</v>
      </c>
      <c r="F105" s="59"/>
    </row>
    <row r="106" spans="1:6" x14ac:dyDescent="0.25">
      <c r="A106" s="60" t="s">
        <v>167</v>
      </c>
      <c r="B106" s="60" t="s">
        <v>47</v>
      </c>
      <c r="C106" s="61"/>
      <c r="D106" s="61"/>
      <c r="E106" s="61">
        <v>17658.02</v>
      </c>
      <c r="F106" s="61"/>
    </row>
    <row r="107" spans="1:6" x14ac:dyDescent="0.25">
      <c r="A107" s="58" t="s">
        <v>168</v>
      </c>
      <c r="B107" s="58" t="s">
        <v>47</v>
      </c>
      <c r="C107" s="59"/>
      <c r="D107" s="59"/>
      <c r="E107" s="59">
        <v>17658.02</v>
      </c>
      <c r="F107" s="59"/>
    </row>
    <row r="108" spans="1:6" x14ac:dyDescent="0.25">
      <c r="A108" s="60" t="s">
        <v>169</v>
      </c>
      <c r="B108" s="60" t="s">
        <v>48</v>
      </c>
      <c r="C108" s="61"/>
      <c r="D108" s="61"/>
      <c r="E108" s="61">
        <v>54514.65</v>
      </c>
      <c r="F108" s="61"/>
    </row>
    <row r="109" spans="1:6" x14ac:dyDescent="0.25">
      <c r="A109" s="58" t="s">
        <v>170</v>
      </c>
      <c r="B109" s="58" t="s">
        <v>49</v>
      </c>
      <c r="C109" s="59"/>
      <c r="D109" s="59"/>
      <c r="E109" s="59">
        <v>54514.65</v>
      </c>
      <c r="F109" s="59"/>
    </row>
    <row r="110" spans="1:6" x14ac:dyDescent="0.25">
      <c r="A110" s="60" t="s">
        <v>171</v>
      </c>
      <c r="B110" s="60" t="s">
        <v>50</v>
      </c>
      <c r="C110" s="61">
        <v>13800</v>
      </c>
      <c r="D110" s="61">
        <v>13800</v>
      </c>
      <c r="E110" s="61">
        <v>3980.4</v>
      </c>
      <c r="F110" s="61">
        <v>28.84</v>
      </c>
    </row>
    <row r="111" spans="1:6" x14ac:dyDescent="0.25">
      <c r="A111" s="58" t="s">
        <v>178</v>
      </c>
      <c r="B111" s="58" t="s">
        <v>55</v>
      </c>
      <c r="C111" s="59"/>
      <c r="D111" s="59"/>
      <c r="E111" s="59"/>
      <c r="F111" s="59"/>
    </row>
    <row r="112" spans="1:6" x14ac:dyDescent="0.25">
      <c r="A112" s="60" t="s">
        <v>182</v>
      </c>
      <c r="B112" s="60" t="s">
        <v>59</v>
      </c>
      <c r="C112" s="61"/>
      <c r="D112" s="61"/>
      <c r="E112" s="61"/>
      <c r="F112" s="61"/>
    </row>
    <row r="113" spans="1:6" x14ac:dyDescent="0.25">
      <c r="A113" s="58" t="s">
        <v>186</v>
      </c>
      <c r="B113" s="58" t="s">
        <v>61</v>
      </c>
      <c r="C113" s="59"/>
      <c r="D113" s="59"/>
      <c r="E113" s="59">
        <v>3980.4</v>
      </c>
      <c r="F113" s="59"/>
    </row>
    <row r="114" spans="1:6" x14ac:dyDescent="0.25">
      <c r="A114" s="60" t="s">
        <v>191</v>
      </c>
      <c r="B114" s="60" t="s">
        <v>66</v>
      </c>
      <c r="C114" s="61"/>
      <c r="D114" s="61"/>
      <c r="E114" s="61">
        <v>3213.61</v>
      </c>
      <c r="F114" s="61"/>
    </row>
    <row r="115" spans="1:6" x14ac:dyDescent="0.25">
      <c r="A115" s="58" t="s">
        <v>193</v>
      </c>
      <c r="B115" s="58" t="s">
        <v>68</v>
      </c>
      <c r="C115" s="59"/>
      <c r="D115" s="59"/>
      <c r="E115" s="59">
        <v>766.79</v>
      </c>
      <c r="F115" s="59"/>
    </row>
    <row r="116" spans="1:6" x14ac:dyDescent="0.25">
      <c r="A116" s="60" t="s">
        <v>217</v>
      </c>
      <c r="B116" s="60" t="s">
        <v>218</v>
      </c>
      <c r="C116" s="61"/>
      <c r="D116" s="61"/>
      <c r="E116" s="61"/>
      <c r="F116" s="61"/>
    </row>
    <row r="117" spans="1:6" x14ac:dyDescent="0.25">
      <c r="A117" s="58" t="s">
        <v>97</v>
      </c>
      <c r="B117" s="58" t="s">
        <v>98</v>
      </c>
      <c r="C117" s="59">
        <v>2000</v>
      </c>
      <c r="D117" s="59">
        <v>2000</v>
      </c>
      <c r="E117" s="59"/>
      <c r="F117" s="59"/>
    </row>
    <row r="118" spans="1:6" x14ac:dyDescent="0.25">
      <c r="A118" s="60" t="s">
        <v>99</v>
      </c>
      <c r="B118" s="60" t="s">
        <v>100</v>
      </c>
      <c r="C118" s="61">
        <v>2000</v>
      </c>
      <c r="D118" s="61">
        <v>2000</v>
      </c>
      <c r="E118" s="61"/>
      <c r="F118" s="61"/>
    </row>
    <row r="119" spans="1:6" x14ac:dyDescent="0.25">
      <c r="A119" s="58" t="s">
        <v>163</v>
      </c>
      <c r="B119" s="58" t="s">
        <v>43</v>
      </c>
      <c r="C119" s="59">
        <v>500</v>
      </c>
      <c r="D119" s="59">
        <v>500</v>
      </c>
      <c r="E119" s="59"/>
      <c r="F119" s="59"/>
    </row>
    <row r="120" spans="1:6" x14ac:dyDescent="0.25">
      <c r="A120" s="60" t="s">
        <v>171</v>
      </c>
      <c r="B120" s="60" t="s">
        <v>50</v>
      </c>
      <c r="C120" s="61">
        <v>500</v>
      </c>
      <c r="D120" s="61">
        <v>500</v>
      </c>
      <c r="E120" s="61"/>
      <c r="F120" s="61"/>
    </row>
    <row r="121" spans="1:6" x14ac:dyDescent="0.25">
      <c r="A121" s="58" t="s">
        <v>204</v>
      </c>
      <c r="B121" s="58" t="s">
        <v>75</v>
      </c>
      <c r="C121" s="59">
        <v>1500</v>
      </c>
      <c r="D121" s="59">
        <v>1500</v>
      </c>
      <c r="E121" s="59"/>
      <c r="F121" s="59"/>
    </row>
    <row r="122" spans="1:6" x14ac:dyDescent="0.25">
      <c r="A122" s="60" t="s">
        <v>205</v>
      </c>
      <c r="B122" s="60" t="s">
        <v>76</v>
      </c>
      <c r="C122" s="61">
        <v>1500</v>
      </c>
      <c r="D122" s="61">
        <v>1500</v>
      </c>
      <c r="E122" s="61"/>
      <c r="F122" s="61"/>
    </row>
    <row r="123" spans="1:6" x14ac:dyDescent="0.25">
      <c r="A123" s="58" t="s">
        <v>103</v>
      </c>
      <c r="B123" s="58" t="s">
        <v>104</v>
      </c>
      <c r="C123" s="59">
        <v>53865.85</v>
      </c>
      <c r="D123" s="59">
        <v>53865.85</v>
      </c>
      <c r="E123" s="59"/>
      <c r="F123" s="59"/>
    </row>
    <row r="124" spans="1:6" x14ac:dyDescent="0.25">
      <c r="A124" s="60" t="s">
        <v>105</v>
      </c>
      <c r="B124" s="60" t="s">
        <v>106</v>
      </c>
      <c r="C124" s="61">
        <v>53865.85</v>
      </c>
      <c r="D124" s="61">
        <v>53865.85</v>
      </c>
      <c r="E124" s="61"/>
      <c r="F124" s="61"/>
    </row>
    <row r="125" spans="1:6" x14ac:dyDescent="0.25">
      <c r="A125" s="58" t="s">
        <v>163</v>
      </c>
      <c r="B125" s="58" t="s">
        <v>43</v>
      </c>
      <c r="C125" s="59"/>
      <c r="D125" s="59"/>
      <c r="E125" s="59"/>
      <c r="F125" s="59"/>
    </row>
    <row r="126" spans="1:6" x14ac:dyDescent="0.25">
      <c r="A126" s="60" t="s">
        <v>171</v>
      </c>
      <c r="B126" s="60" t="s">
        <v>50</v>
      </c>
      <c r="C126" s="61"/>
      <c r="D126" s="61"/>
      <c r="E126" s="61"/>
      <c r="F126" s="61"/>
    </row>
    <row r="127" spans="1:6" x14ac:dyDescent="0.25">
      <c r="A127" s="58" t="s">
        <v>186</v>
      </c>
      <c r="B127" s="58" t="s">
        <v>61</v>
      </c>
      <c r="C127" s="59"/>
      <c r="D127" s="59"/>
      <c r="E127" s="59"/>
      <c r="F127" s="59"/>
    </row>
    <row r="128" spans="1:6" x14ac:dyDescent="0.25">
      <c r="A128" s="60" t="s">
        <v>188</v>
      </c>
      <c r="B128" s="60" t="s">
        <v>63</v>
      </c>
      <c r="C128" s="61"/>
      <c r="D128" s="61"/>
      <c r="E128" s="61"/>
      <c r="F128" s="61"/>
    </row>
    <row r="129" spans="1:6" x14ac:dyDescent="0.25">
      <c r="A129" s="58" t="s">
        <v>204</v>
      </c>
      <c r="B129" s="58" t="s">
        <v>75</v>
      </c>
      <c r="C129" s="59">
        <v>53865.85</v>
      </c>
      <c r="D129" s="59">
        <v>53865.85</v>
      </c>
      <c r="E129" s="59"/>
      <c r="F129" s="59"/>
    </row>
    <row r="130" spans="1:6" x14ac:dyDescent="0.25">
      <c r="A130" s="60" t="s">
        <v>229</v>
      </c>
      <c r="B130" s="60" t="s">
        <v>230</v>
      </c>
      <c r="C130" s="61">
        <v>53865.85</v>
      </c>
      <c r="D130" s="61">
        <v>53865.85</v>
      </c>
      <c r="E130" s="61"/>
      <c r="F130" s="61"/>
    </row>
    <row r="131" spans="1:6" x14ac:dyDescent="0.25">
      <c r="A131" s="58" t="s">
        <v>246</v>
      </c>
      <c r="B131" s="58" t="s">
        <v>247</v>
      </c>
      <c r="C131" s="59">
        <v>97664.83</v>
      </c>
      <c r="D131" s="59">
        <v>97664.83</v>
      </c>
      <c r="E131" s="59">
        <v>40179.83</v>
      </c>
      <c r="F131" s="59">
        <v>41.14</v>
      </c>
    </row>
    <row r="132" spans="1:6" x14ac:dyDescent="0.25">
      <c r="A132" s="60" t="s">
        <v>83</v>
      </c>
      <c r="B132" s="60" t="s">
        <v>84</v>
      </c>
      <c r="C132" s="61">
        <v>97664.83</v>
      </c>
      <c r="D132" s="61">
        <v>97664.83</v>
      </c>
      <c r="E132" s="61">
        <v>40179.83</v>
      </c>
      <c r="F132" s="61">
        <v>41.14</v>
      </c>
    </row>
    <row r="133" spans="1:6" x14ac:dyDescent="0.25">
      <c r="A133" s="58" t="s">
        <v>85</v>
      </c>
      <c r="B133" s="58" t="s">
        <v>86</v>
      </c>
      <c r="C133" s="59">
        <v>56458.53</v>
      </c>
      <c r="D133" s="59">
        <v>56458.53</v>
      </c>
      <c r="E133" s="59">
        <v>3390.12</v>
      </c>
      <c r="F133" s="59">
        <v>6</v>
      </c>
    </row>
    <row r="134" spans="1:6" x14ac:dyDescent="0.25">
      <c r="A134" s="60" t="s">
        <v>163</v>
      </c>
      <c r="B134" s="60" t="s">
        <v>43</v>
      </c>
      <c r="C134" s="61">
        <v>56458.53</v>
      </c>
      <c r="D134" s="61">
        <v>56458.53</v>
      </c>
      <c r="E134" s="61">
        <v>3390.12</v>
      </c>
      <c r="F134" s="61">
        <v>6</v>
      </c>
    </row>
    <row r="135" spans="1:6" x14ac:dyDescent="0.25">
      <c r="A135" s="58" t="s">
        <v>164</v>
      </c>
      <c r="B135" s="58" t="s">
        <v>44</v>
      </c>
      <c r="C135" s="59">
        <v>22650</v>
      </c>
      <c r="D135" s="59">
        <v>22650</v>
      </c>
      <c r="E135" s="59">
        <v>2208.19</v>
      </c>
      <c r="F135" s="59">
        <v>9.75</v>
      </c>
    </row>
    <row r="136" spans="1:6" x14ac:dyDescent="0.25">
      <c r="A136" s="60" t="s">
        <v>165</v>
      </c>
      <c r="B136" s="60" t="s">
        <v>45</v>
      </c>
      <c r="C136" s="61"/>
      <c r="D136" s="61"/>
      <c r="E136" s="61">
        <v>2208.19</v>
      </c>
      <c r="F136" s="61"/>
    </row>
    <row r="137" spans="1:6" x14ac:dyDescent="0.25">
      <c r="A137" s="58" t="s">
        <v>166</v>
      </c>
      <c r="B137" s="58" t="s">
        <v>46</v>
      </c>
      <c r="C137" s="59"/>
      <c r="D137" s="59"/>
      <c r="E137" s="59">
        <v>2208.19</v>
      </c>
      <c r="F137" s="59"/>
    </row>
    <row r="138" spans="1:6" x14ac:dyDescent="0.25">
      <c r="A138" s="60" t="s">
        <v>169</v>
      </c>
      <c r="B138" s="60" t="s">
        <v>48</v>
      </c>
      <c r="C138" s="61"/>
      <c r="D138" s="61"/>
      <c r="E138" s="61"/>
      <c r="F138" s="61"/>
    </row>
    <row r="139" spans="1:6" x14ac:dyDescent="0.25">
      <c r="A139" s="58" t="s">
        <v>170</v>
      </c>
      <c r="B139" s="58" t="s">
        <v>49</v>
      </c>
      <c r="C139" s="59"/>
      <c r="D139" s="59"/>
      <c r="E139" s="59"/>
      <c r="F139" s="59"/>
    </row>
    <row r="140" spans="1:6" x14ac:dyDescent="0.25">
      <c r="A140" s="60" t="s">
        <v>171</v>
      </c>
      <c r="B140" s="60" t="s">
        <v>50</v>
      </c>
      <c r="C140" s="61">
        <v>32932.65</v>
      </c>
      <c r="D140" s="61">
        <v>32932.65</v>
      </c>
      <c r="E140" s="61">
        <v>1024.73</v>
      </c>
      <c r="F140" s="61">
        <v>3.11</v>
      </c>
    </row>
    <row r="141" spans="1:6" x14ac:dyDescent="0.25">
      <c r="A141" s="58" t="s">
        <v>186</v>
      </c>
      <c r="B141" s="58" t="s">
        <v>61</v>
      </c>
      <c r="C141" s="59"/>
      <c r="D141" s="59"/>
      <c r="E141" s="59">
        <v>325.16000000000003</v>
      </c>
      <c r="F141" s="59"/>
    </row>
    <row r="142" spans="1:6" x14ac:dyDescent="0.25">
      <c r="A142" s="60" t="s">
        <v>187</v>
      </c>
      <c r="B142" s="60" t="s">
        <v>62</v>
      </c>
      <c r="C142" s="61"/>
      <c r="D142" s="61"/>
      <c r="E142" s="61"/>
      <c r="F142" s="61"/>
    </row>
    <row r="143" spans="1:6" x14ac:dyDescent="0.25">
      <c r="A143" s="58" t="s">
        <v>188</v>
      </c>
      <c r="B143" s="58" t="s">
        <v>63</v>
      </c>
      <c r="C143" s="59"/>
      <c r="D143" s="59"/>
      <c r="E143" s="59"/>
      <c r="F143" s="59"/>
    </row>
    <row r="144" spans="1:6" x14ac:dyDescent="0.25">
      <c r="A144" s="60" t="s">
        <v>192</v>
      </c>
      <c r="B144" s="60" t="s">
        <v>67</v>
      </c>
      <c r="C144" s="61"/>
      <c r="D144" s="61"/>
      <c r="E144" s="61"/>
      <c r="F144" s="61"/>
    </row>
    <row r="145" spans="1:6" x14ac:dyDescent="0.25">
      <c r="A145" s="58" t="s">
        <v>193</v>
      </c>
      <c r="B145" s="58" t="s">
        <v>68</v>
      </c>
      <c r="C145" s="59"/>
      <c r="D145" s="59"/>
      <c r="E145" s="59">
        <v>325.16000000000003</v>
      </c>
      <c r="F145" s="59"/>
    </row>
    <row r="146" spans="1:6" x14ac:dyDescent="0.25">
      <c r="A146" s="60" t="s">
        <v>194</v>
      </c>
      <c r="B146" s="60" t="s">
        <v>69</v>
      </c>
      <c r="C146" s="61"/>
      <c r="D146" s="61"/>
      <c r="E146" s="61">
        <v>699.57</v>
      </c>
      <c r="F146" s="61"/>
    </row>
    <row r="147" spans="1:6" x14ac:dyDescent="0.25">
      <c r="A147" s="58" t="s">
        <v>221</v>
      </c>
      <c r="B147" s="58" t="s">
        <v>222</v>
      </c>
      <c r="C147" s="59"/>
      <c r="D147" s="59"/>
      <c r="E147" s="59">
        <v>699.57</v>
      </c>
      <c r="F147" s="59"/>
    </row>
    <row r="148" spans="1:6" x14ac:dyDescent="0.25">
      <c r="A148" s="60" t="s">
        <v>200</v>
      </c>
      <c r="B148" s="60" t="s">
        <v>71</v>
      </c>
      <c r="C148" s="61">
        <v>875.88</v>
      </c>
      <c r="D148" s="61">
        <v>875.88</v>
      </c>
      <c r="E148" s="61">
        <v>157.19999999999999</v>
      </c>
      <c r="F148" s="61">
        <v>17.95</v>
      </c>
    </row>
    <row r="149" spans="1:6" x14ac:dyDescent="0.25">
      <c r="A149" s="58" t="s">
        <v>201</v>
      </c>
      <c r="B149" s="58" t="s">
        <v>72</v>
      </c>
      <c r="C149" s="59"/>
      <c r="D149" s="59"/>
      <c r="E149" s="59">
        <v>157.19999999999999</v>
      </c>
      <c r="F149" s="59"/>
    </row>
    <row r="150" spans="1:6" x14ac:dyDescent="0.25">
      <c r="A150" s="60" t="s">
        <v>202</v>
      </c>
      <c r="B150" s="60" t="s">
        <v>73</v>
      </c>
      <c r="C150" s="61"/>
      <c r="D150" s="61"/>
      <c r="E150" s="61">
        <v>157.19999999999999</v>
      </c>
      <c r="F150" s="61"/>
    </row>
    <row r="151" spans="1:6" x14ac:dyDescent="0.25">
      <c r="A151" s="58" t="s">
        <v>203</v>
      </c>
      <c r="B151" s="58" t="s">
        <v>74</v>
      </c>
      <c r="C151" s="59"/>
      <c r="D151" s="59"/>
      <c r="E151" s="59"/>
      <c r="F151" s="59"/>
    </row>
    <row r="152" spans="1:6" x14ac:dyDescent="0.25">
      <c r="A152" s="60" t="s">
        <v>101</v>
      </c>
      <c r="B152" s="60" t="s">
        <v>102</v>
      </c>
      <c r="C152" s="61">
        <v>41206.300000000003</v>
      </c>
      <c r="D152" s="61">
        <v>41206.300000000003</v>
      </c>
      <c r="E152" s="61">
        <v>36789.71</v>
      </c>
      <c r="F152" s="61">
        <v>89.28</v>
      </c>
    </row>
    <row r="153" spans="1:6" x14ac:dyDescent="0.25">
      <c r="A153" s="58" t="s">
        <v>163</v>
      </c>
      <c r="B153" s="58" t="s">
        <v>43</v>
      </c>
      <c r="C153" s="59">
        <v>41206.300000000003</v>
      </c>
      <c r="D153" s="59">
        <v>41206.300000000003</v>
      </c>
      <c r="E153" s="59">
        <v>36789.71</v>
      </c>
      <c r="F153" s="59">
        <v>89.28</v>
      </c>
    </row>
    <row r="154" spans="1:6" x14ac:dyDescent="0.25">
      <c r="A154" s="60" t="s">
        <v>164</v>
      </c>
      <c r="B154" s="60" t="s">
        <v>44</v>
      </c>
      <c r="C154" s="61">
        <v>5660</v>
      </c>
      <c r="D154" s="61">
        <v>5660</v>
      </c>
      <c r="E154" s="61">
        <v>2953.28</v>
      </c>
      <c r="F154" s="61">
        <v>52.18</v>
      </c>
    </row>
    <row r="155" spans="1:6" x14ac:dyDescent="0.25">
      <c r="A155" s="58" t="s">
        <v>165</v>
      </c>
      <c r="B155" s="58" t="s">
        <v>45</v>
      </c>
      <c r="C155" s="59"/>
      <c r="D155" s="59"/>
      <c r="E155" s="59">
        <v>2535.0100000000002</v>
      </c>
      <c r="F155" s="59"/>
    </row>
    <row r="156" spans="1:6" x14ac:dyDescent="0.25">
      <c r="A156" s="60" t="s">
        <v>166</v>
      </c>
      <c r="B156" s="60" t="s">
        <v>46</v>
      </c>
      <c r="C156" s="61"/>
      <c r="D156" s="61"/>
      <c r="E156" s="61">
        <v>2535.0100000000002</v>
      </c>
      <c r="F156" s="61"/>
    </row>
    <row r="157" spans="1:6" x14ac:dyDescent="0.25">
      <c r="A157" s="58" t="s">
        <v>167</v>
      </c>
      <c r="B157" s="58" t="s">
        <v>47</v>
      </c>
      <c r="C157" s="59"/>
      <c r="D157" s="59"/>
      <c r="E157" s="59"/>
      <c r="F157" s="59"/>
    </row>
    <row r="158" spans="1:6" x14ac:dyDescent="0.25">
      <c r="A158" s="60" t="s">
        <v>168</v>
      </c>
      <c r="B158" s="60" t="s">
        <v>47</v>
      </c>
      <c r="C158" s="61"/>
      <c r="D158" s="61"/>
      <c r="E158" s="61"/>
      <c r="F158" s="61"/>
    </row>
    <row r="159" spans="1:6" x14ac:dyDescent="0.25">
      <c r="A159" s="58" t="s">
        <v>169</v>
      </c>
      <c r="B159" s="58" t="s">
        <v>48</v>
      </c>
      <c r="C159" s="59"/>
      <c r="D159" s="59"/>
      <c r="E159" s="59">
        <v>418.27</v>
      </c>
      <c r="F159" s="59"/>
    </row>
    <row r="160" spans="1:6" x14ac:dyDescent="0.25">
      <c r="A160" s="60" t="s">
        <v>170</v>
      </c>
      <c r="B160" s="60" t="s">
        <v>49</v>
      </c>
      <c r="C160" s="61"/>
      <c r="D160" s="61"/>
      <c r="E160" s="61">
        <v>418.27</v>
      </c>
      <c r="F160" s="61"/>
    </row>
    <row r="161" spans="1:6" x14ac:dyDescent="0.25">
      <c r="A161" s="58" t="s">
        <v>171</v>
      </c>
      <c r="B161" s="58" t="s">
        <v>50</v>
      </c>
      <c r="C161" s="59">
        <v>35546.300000000003</v>
      </c>
      <c r="D161" s="59">
        <v>35546.300000000003</v>
      </c>
      <c r="E161" s="59">
        <v>33836.43</v>
      </c>
      <c r="F161" s="59">
        <v>95.19</v>
      </c>
    </row>
    <row r="162" spans="1:6" x14ac:dyDescent="0.25">
      <c r="A162" s="60" t="s">
        <v>172</v>
      </c>
      <c r="B162" s="60" t="s">
        <v>51</v>
      </c>
      <c r="C162" s="61"/>
      <c r="D162" s="61"/>
      <c r="E162" s="61">
        <v>101.45</v>
      </c>
      <c r="F162" s="61"/>
    </row>
    <row r="163" spans="1:6" x14ac:dyDescent="0.25">
      <c r="A163" s="58" t="s">
        <v>175</v>
      </c>
      <c r="B163" s="58" t="s">
        <v>54</v>
      </c>
      <c r="C163" s="59"/>
      <c r="D163" s="59"/>
      <c r="E163" s="59">
        <v>101.45</v>
      </c>
      <c r="F163" s="59"/>
    </row>
    <row r="164" spans="1:6" x14ac:dyDescent="0.25">
      <c r="A164" s="60" t="s">
        <v>178</v>
      </c>
      <c r="B164" s="60" t="s">
        <v>55</v>
      </c>
      <c r="C164" s="61"/>
      <c r="D164" s="61"/>
      <c r="E164" s="61">
        <v>7372.27</v>
      </c>
      <c r="F164" s="61"/>
    </row>
    <row r="165" spans="1:6" x14ac:dyDescent="0.25">
      <c r="A165" s="58" t="s">
        <v>179</v>
      </c>
      <c r="B165" s="58" t="s">
        <v>56</v>
      </c>
      <c r="C165" s="59"/>
      <c r="D165" s="59"/>
      <c r="E165" s="59">
        <v>2171.17</v>
      </c>
      <c r="F165" s="59"/>
    </row>
    <row r="166" spans="1:6" x14ac:dyDescent="0.25">
      <c r="A166" s="60" t="s">
        <v>182</v>
      </c>
      <c r="B166" s="60" t="s">
        <v>59</v>
      </c>
      <c r="C166" s="61"/>
      <c r="D166" s="61"/>
      <c r="E166" s="61">
        <v>3625.66</v>
      </c>
      <c r="F166" s="61"/>
    </row>
    <row r="167" spans="1:6" x14ac:dyDescent="0.25">
      <c r="A167" s="58" t="s">
        <v>183</v>
      </c>
      <c r="B167" s="58" t="s">
        <v>60</v>
      </c>
      <c r="C167" s="59"/>
      <c r="D167" s="59"/>
      <c r="E167" s="59">
        <v>1341.91</v>
      </c>
      <c r="F167" s="59"/>
    </row>
    <row r="168" spans="1:6" x14ac:dyDescent="0.25">
      <c r="A168" s="60" t="s">
        <v>184</v>
      </c>
      <c r="B168" s="60" t="s">
        <v>185</v>
      </c>
      <c r="C168" s="61"/>
      <c r="D168" s="61"/>
      <c r="E168" s="61">
        <v>233.53</v>
      </c>
      <c r="F168" s="61"/>
    </row>
    <row r="169" spans="1:6" x14ac:dyDescent="0.25">
      <c r="A169" s="58" t="s">
        <v>186</v>
      </c>
      <c r="B169" s="58" t="s">
        <v>61</v>
      </c>
      <c r="C169" s="59"/>
      <c r="D169" s="59"/>
      <c r="E169" s="59">
        <v>20912.89</v>
      </c>
      <c r="F169" s="59"/>
    </row>
    <row r="170" spans="1:6" x14ac:dyDescent="0.25">
      <c r="A170" s="60" t="s">
        <v>188</v>
      </c>
      <c r="B170" s="60" t="s">
        <v>63</v>
      </c>
      <c r="C170" s="61"/>
      <c r="D170" s="61"/>
      <c r="E170" s="61">
        <v>12616.5</v>
      </c>
      <c r="F170" s="61"/>
    </row>
    <row r="171" spans="1:6" x14ac:dyDescent="0.25">
      <c r="A171" s="58" t="s">
        <v>192</v>
      </c>
      <c r="B171" s="58" t="s">
        <v>67</v>
      </c>
      <c r="C171" s="59"/>
      <c r="D171" s="59"/>
      <c r="E171" s="59">
        <v>5398.89</v>
      </c>
      <c r="F171" s="59"/>
    </row>
    <row r="172" spans="1:6" x14ac:dyDescent="0.25">
      <c r="A172" s="60" t="s">
        <v>217</v>
      </c>
      <c r="B172" s="60" t="s">
        <v>218</v>
      </c>
      <c r="C172" s="61"/>
      <c r="D172" s="61"/>
      <c r="E172" s="61">
        <v>2897.5</v>
      </c>
      <c r="F172" s="61"/>
    </row>
    <row r="173" spans="1:6" x14ac:dyDescent="0.25">
      <c r="A173" s="58" t="s">
        <v>194</v>
      </c>
      <c r="B173" s="58" t="s">
        <v>69</v>
      </c>
      <c r="C173" s="59"/>
      <c r="D173" s="59"/>
      <c r="E173" s="59">
        <v>5449.82</v>
      </c>
      <c r="F173" s="59"/>
    </row>
    <row r="174" spans="1:6" x14ac:dyDescent="0.25">
      <c r="A174" s="60" t="s">
        <v>197</v>
      </c>
      <c r="B174" s="60" t="s">
        <v>141</v>
      </c>
      <c r="C174" s="61"/>
      <c r="D174" s="61"/>
      <c r="E174" s="61">
        <v>133.9</v>
      </c>
      <c r="F174" s="61"/>
    </row>
    <row r="175" spans="1:6" x14ac:dyDescent="0.25">
      <c r="A175" s="58" t="s">
        <v>199</v>
      </c>
      <c r="B175" s="58" t="s">
        <v>69</v>
      </c>
      <c r="C175" s="59"/>
      <c r="D175" s="59"/>
      <c r="E175" s="59">
        <v>5315.92</v>
      </c>
      <c r="F175" s="59"/>
    </row>
    <row r="176" spans="1:6" x14ac:dyDescent="0.25">
      <c r="A176" s="60" t="s">
        <v>122</v>
      </c>
      <c r="B176" s="60" t="s">
        <v>123</v>
      </c>
      <c r="C176" s="61">
        <v>41700</v>
      </c>
      <c r="D176" s="61">
        <v>41700</v>
      </c>
      <c r="E176" s="61">
        <v>9445.94</v>
      </c>
      <c r="F176" s="61">
        <v>22.65</v>
      </c>
    </row>
    <row r="177" spans="1:6" x14ac:dyDescent="0.25">
      <c r="A177" s="58" t="s">
        <v>248</v>
      </c>
      <c r="B177" s="58" t="s">
        <v>249</v>
      </c>
      <c r="C177" s="59">
        <v>41700</v>
      </c>
      <c r="D177" s="59">
        <v>41700</v>
      </c>
      <c r="E177" s="59">
        <v>9445.94</v>
      </c>
      <c r="F177" s="59">
        <v>22.65</v>
      </c>
    </row>
    <row r="178" spans="1:6" x14ac:dyDescent="0.25">
      <c r="A178" s="60" t="s">
        <v>83</v>
      </c>
      <c r="B178" s="60" t="s">
        <v>84</v>
      </c>
      <c r="C178" s="61">
        <v>34000</v>
      </c>
      <c r="D178" s="61">
        <v>34000</v>
      </c>
      <c r="E178" s="61">
        <v>7300.16</v>
      </c>
      <c r="F178" s="61">
        <v>21.47</v>
      </c>
    </row>
    <row r="179" spans="1:6" x14ac:dyDescent="0.25">
      <c r="A179" s="58" t="s">
        <v>85</v>
      </c>
      <c r="B179" s="58" t="s">
        <v>86</v>
      </c>
      <c r="C179" s="59">
        <v>19000</v>
      </c>
      <c r="D179" s="59">
        <v>19000</v>
      </c>
      <c r="E179" s="59">
        <v>6382.78</v>
      </c>
      <c r="F179" s="59">
        <v>33.590000000000003</v>
      </c>
    </row>
    <row r="180" spans="1:6" x14ac:dyDescent="0.25">
      <c r="A180" s="60" t="s">
        <v>204</v>
      </c>
      <c r="B180" s="60" t="s">
        <v>75</v>
      </c>
      <c r="C180" s="61">
        <v>19000</v>
      </c>
      <c r="D180" s="61">
        <v>19000</v>
      </c>
      <c r="E180" s="61">
        <v>6382.78</v>
      </c>
      <c r="F180" s="61">
        <v>33.590000000000003</v>
      </c>
    </row>
    <row r="181" spans="1:6" x14ac:dyDescent="0.25">
      <c r="A181" s="58" t="s">
        <v>205</v>
      </c>
      <c r="B181" s="58" t="s">
        <v>76</v>
      </c>
      <c r="C181" s="59">
        <v>19000</v>
      </c>
      <c r="D181" s="59">
        <v>19000</v>
      </c>
      <c r="E181" s="59">
        <v>6382.78</v>
      </c>
      <c r="F181" s="59">
        <v>33.590000000000003</v>
      </c>
    </row>
    <row r="182" spans="1:6" x14ac:dyDescent="0.25">
      <c r="A182" s="60" t="s">
        <v>206</v>
      </c>
      <c r="B182" s="60" t="s">
        <v>77</v>
      </c>
      <c r="C182" s="61"/>
      <c r="D182" s="61"/>
      <c r="E182" s="61">
        <v>6382.78</v>
      </c>
      <c r="F182" s="61"/>
    </row>
    <row r="183" spans="1:6" x14ac:dyDescent="0.25">
      <c r="A183" s="58" t="s">
        <v>223</v>
      </c>
      <c r="B183" s="58" t="s">
        <v>224</v>
      </c>
      <c r="C183" s="59"/>
      <c r="D183" s="59"/>
      <c r="E183" s="59">
        <v>638.99</v>
      </c>
      <c r="F183" s="59"/>
    </row>
    <row r="184" spans="1:6" x14ac:dyDescent="0.25">
      <c r="A184" s="60" t="s">
        <v>225</v>
      </c>
      <c r="B184" s="60" t="s">
        <v>226</v>
      </c>
      <c r="C184" s="61"/>
      <c r="D184" s="61"/>
      <c r="E184" s="61">
        <v>4699.72</v>
      </c>
      <c r="F184" s="61"/>
    </row>
    <row r="185" spans="1:6" x14ac:dyDescent="0.25">
      <c r="A185" s="58" t="s">
        <v>209</v>
      </c>
      <c r="B185" s="58" t="s">
        <v>142</v>
      </c>
      <c r="C185" s="59"/>
      <c r="D185" s="59"/>
      <c r="E185" s="59">
        <v>1044.07</v>
      </c>
      <c r="F185" s="59"/>
    </row>
    <row r="186" spans="1:6" x14ac:dyDescent="0.25">
      <c r="A186" s="60" t="s">
        <v>101</v>
      </c>
      <c r="B186" s="60" t="s">
        <v>102</v>
      </c>
      <c r="C186" s="61">
        <v>15000</v>
      </c>
      <c r="D186" s="61">
        <v>15000</v>
      </c>
      <c r="E186" s="61">
        <v>599.88</v>
      </c>
      <c r="F186" s="61">
        <v>4</v>
      </c>
    </row>
    <row r="187" spans="1:6" x14ac:dyDescent="0.25">
      <c r="A187" s="58" t="s">
        <v>204</v>
      </c>
      <c r="B187" s="58" t="s">
        <v>75</v>
      </c>
      <c r="C187" s="59">
        <v>15000</v>
      </c>
      <c r="D187" s="59">
        <v>15000</v>
      </c>
      <c r="E187" s="59">
        <v>599.88</v>
      </c>
      <c r="F187" s="59">
        <v>4</v>
      </c>
    </row>
    <row r="188" spans="1:6" x14ac:dyDescent="0.25">
      <c r="A188" s="60" t="s">
        <v>205</v>
      </c>
      <c r="B188" s="60" t="s">
        <v>76</v>
      </c>
      <c r="C188" s="61">
        <v>15000</v>
      </c>
      <c r="D188" s="61">
        <v>15000</v>
      </c>
      <c r="E188" s="61">
        <v>599.88</v>
      </c>
      <c r="F188" s="61">
        <v>4</v>
      </c>
    </row>
    <row r="189" spans="1:6" x14ac:dyDescent="0.25">
      <c r="A189" s="58" t="s">
        <v>206</v>
      </c>
      <c r="B189" s="58" t="s">
        <v>77</v>
      </c>
      <c r="C189" s="59"/>
      <c r="D189" s="59"/>
      <c r="E189" s="59">
        <v>599.88</v>
      </c>
      <c r="F189" s="59"/>
    </row>
    <row r="190" spans="1:6" x14ac:dyDescent="0.25">
      <c r="A190" s="60" t="s">
        <v>207</v>
      </c>
      <c r="B190" s="60" t="s">
        <v>208</v>
      </c>
      <c r="C190" s="61"/>
      <c r="D190" s="61"/>
      <c r="E190" s="61">
        <v>599.88</v>
      </c>
      <c r="F190" s="61"/>
    </row>
    <row r="191" spans="1:6" x14ac:dyDescent="0.25">
      <c r="A191" s="58" t="s">
        <v>87</v>
      </c>
      <c r="B191" s="58" t="s">
        <v>88</v>
      </c>
      <c r="C191" s="59">
        <v>1500</v>
      </c>
      <c r="D191" s="59">
        <v>1500</v>
      </c>
      <c r="E191" s="59"/>
      <c r="F191" s="59"/>
    </row>
    <row r="192" spans="1:6" x14ac:dyDescent="0.25">
      <c r="A192" s="60" t="s">
        <v>89</v>
      </c>
      <c r="B192" s="60" t="s">
        <v>90</v>
      </c>
      <c r="C192" s="61">
        <v>1500</v>
      </c>
      <c r="D192" s="61">
        <v>1500</v>
      </c>
      <c r="E192" s="61"/>
      <c r="F192" s="61"/>
    </row>
    <row r="193" spans="1:6" x14ac:dyDescent="0.25">
      <c r="A193" s="58" t="s">
        <v>204</v>
      </c>
      <c r="B193" s="58" t="s">
        <v>75</v>
      </c>
      <c r="C193" s="59">
        <v>1500</v>
      </c>
      <c r="D193" s="59">
        <v>1500</v>
      </c>
      <c r="E193" s="59"/>
      <c r="F193" s="59"/>
    </row>
    <row r="194" spans="1:6" x14ac:dyDescent="0.25">
      <c r="A194" s="60" t="s">
        <v>205</v>
      </c>
      <c r="B194" s="60" t="s">
        <v>76</v>
      </c>
      <c r="C194" s="61">
        <v>1500</v>
      </c>
      <c r="D194" s="61">
        <v>1500</v>
      </c>
      <c r="E194" s="61"/>
      <c r="F194" s="61"/>
    </row>
    <row r="195" spans="1:6" x14ac:dyDescent="0.25">
      <c r="A195" s="58" t="s">
        <v>93</v>
      </c>
      <c r="B195" s="58" t="s">
        <v>94</v>
      </c>
      <c r="C195" s="59">
        <v>6200</v>
      </c>
      <c r="D195" s="59">
        <v>6200</v>
      </c>
      <c r="E195" s="59">
        <v>2463.2800000000002</v>
      </c>
      <c r="F195" s="59">
        <v>39.729999999999997</v>
      </c>
    </row>
    <row r="196" spans="1:6" x14ac:dyDescent="0.25">
      <c r="A196" s="60" t="s">
        <v>95</v>
      </c>
      <c r="B196" s="60" t="s">
        <v>96</v>
      </c>
      <c r="C196" s="61">
        <v>6200</v>
      </c>
      <c r="D196" s="61">
        <v>6200</v>
      </c>
      <c r="E196" s="61">
        <v>2463.2800000000002</v>
      </c>
      <c r="F196" s="61">
        <v>39.729999999999997</v>
      </c>
    </row>
    <row r="197" spans="1:6" x14ac:dyDescent="0.25">
      <c r="A197" s="58" t="s">
        <v>204</v>
      </c>
      <c r="B197" s="58" t="s">
        <v>75</v>
      </c>
      <c r="C197" s="59">
        <v>6200</v>
      </c>
      <c r="D197" s="59">
        <v>6200</v>
      </c>
      <c r="E197" s="59">
        <v>2463.2800000000002</v>
      </c>
      <c r="F197" s="59">
        <v>39.729999999999997</v>
      </c>
    </row>
    <row r="198" spans="1:6" x14ac:dyDescent="0.25">
      <c r="A198" s="60" t="s">
        <v>205</v>
      </c>
      <c r="B198" s="60" t="s">
        <v>76</v>
      </c>
      <c r="C198" s="61">
        <v>6200</v>
      </c>
      <c r="D198" s="61">
        <v>6200</v>
      </c>
      <c r="E198" s="61">
        <v>2463.2800000000002</v>
      </c>
      <c r="F198" s="61">
        <v>39.729999999999997</v>
      </c>
    </row>
    <row r="199" spans="1:6" x14ac:dyDescent="0.25">
      <c r="A199" s="58" t="s">
        <v>206</v>
      </c>
      <c r="B199" s="58" t="s">
        <v>77</v>
      </c>
      <c r="C199" s="59"/>
      <c r="D199" s="59"/>
      <c r="E199" s="59">
        <v>2463.2800000000002</v>
      </c>
      <c r="F199" s="59"/>
    </row>
    <row r="200" spans="1:6" x14ac:dyDescent="0.25">
      <c r="A200" s="60" t="s">
        <v>207</v>
      </c>
      <c r="B200" s="60" t="s">
        <v>208</v>
      </c>
      <c r="C200" s="61"/>
      <c r="D200" s="61"/>
      <c r="E200" s="61">
        <v>2463.2800000000002</v>
      </c>
      <c r="F200" s="61"/>
    </row>
    <row r="201" spans="1:6" x14ac:dyDescent="0.25">
      <c r="A201" s="58" t="s">
        <v>227</v>
      </c>
      <c r="B201" s="58" t="s">
        <v>228</v>
      </c>
      <c r="C201" s="59"/>
      <c r="D201" s="59"/>
      <c r="E201" s="59"/>
      <c r="F201" s="59"/>
    </row>
    <row r="202" spans="1:6" x14ac:dyDescent="0.25">
      <c r="C202" s="12"/>
      <c r="D202" s="12"/>
      <c r="E202" s="12"/>
    </row>
    <row r="203" spans="1:6" x14ac:dyDescent="0.25">
      <c r="C203" s="12"/>
      <c r="D203" s="12"/>
      <c r="E203" s="12"/>
    </row>
    <row r="204" spans="1:6" x14ac:dyDescent="0.25">
      <c r="C204" s="12"/>
      <c r="D204" s="12"/>
      <c r="E204" s="12"/>
    </row>
    <row r="205" spans="1:6" x14ac:dyDescent="0.25">
      <c r="C205" s="12"/>
      <c r="D205" s="12"/>
      <c r="E205" s="12"/>
    </row>
    <row r="206" spans="1:6" x14ac:dyDescent="0.25">
      <c r="C206" s="12"/>
      <c r="D206" s="12"/>
      <c r="E206" s="12"/>
    </row>
  </sheetData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6</vt:i4>
      </vt:variant>
      <vt:variant>
        <vt:lpstr>Imenovani rasponi</vt:lpstr>
      </vt:variant>
      <vt:variant>
        <vt:i4>4</vt:i4>
      </vt:variant>
    </vt:vector>
  </HeadingPairs>
  <TitlesOfParts>
    <vt:vector size="10" baseType="lpstr">
      <vt:lpstr>SAŽETAK OPĆEG DIJELA</vt:lpstr>
      <vt:lpstr>Ekon_klas</vt:lpstr>
      <vt:lpstr>Izvori_financ</vt:lpstr>
      <vt:lpstr>Funkc_klas</vt:lpstr>
      <vt:lpstr>Račun_fin</vt:lpstr>
      <vt:lpstr>Programska_klas</vt:lpstr>
      <vt:lpstr>Ekon_klas!Ispis_naslova</vt:lpstr>
      <vt:lpstr>Izvori_financ!Ispis_naslova</vt:lpstr>
      <vt:lpstr>Programska_klas!Ispis_naslova</vt:lpstr>
      <vt:lpstr>'SAŽETAK OPĆEG DIJELA'!Podrucje_ispisa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Danira</cp:lastModifiedBy>
  <cp:lastPrinted>2024-07-17T06:50:31Z</cp:lastPrinted>
  <dcterms:created xsi:type="dcterms:W3CDTF">2022-07-19T20:33:42Z</dcterms:created>
  <dcterms:modified xsi:type="dcterms:W3CDTF">2024-07-18T09:08:54Z</dcterms:modified>
</cp:coreProperties>
</file>